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Лист1!$A$123:$G$131</definedName>
    <definedName name="_xlnm.Print_Area" localSheetId="0">Лист1!$A$1:$G$234</definedName>
  </definedNames>
  <calcPr calcId="145621"/>
</workbook>
</file>

<file path=xl/calcChain.xml><?xml version="1.0" encoding="utf-8"?>
<calcChain xmlns="http://schemas.openxmlformats.org/spreadsheetml/2006/main">
  <c r="D229" i="1" l="1"/>
  <c r="D228" i="1"/>
  <c r="D227" i="1"/>
  <c r="D226" i="1"/>
  <c r="D225" i="1"/>
  <c r="D224" i="1"/>
  <c r="D223" i="1"/>
  <c r="D222" i="1"/>
  <c r="D221" i="1"/>
  <c r="D220" i="1"/>
  <c r="D219" i="1"/>
  <c r="D218" i="1"/>
  <c r="G24" i="1" l="1"/>
  <c r="G25" i="1"/>
  <c r="G26" i="1"/>
  <c r="G27" i="1"/>
  <c r="G28" i="1"/>
  <c r="G29" i="1"/>
  <c r="G31" i="1"/>
  <c r="G32" i="1"/>
  <c r="G33" i="1"/>
  <c r="G34" i="1"/>
  <c r="G35" i="1"/>
  <c r="G36" i="1"/>
  <c r="G37" i="1"/>
  <c r="G38" i="1"/>
  <c r="G39" i="1"/>
  <c r="G40" i="1"/>
  <c r="G41" i="1"/>
  <c r="G42" i="1"/>
  <c r="G43" i="1"/>
  <c r="G44" i="1"/>
  <c r="G45" i="1"/>
  <c r="G46" i="1"/>
  <c r="G47" i="1"/>
  <c r="G48" i="1"/>
  <c r="G49" i="1"/>
  <c r="G50" i="1"/>
  <c r="G51" i="1"/>
  <c r="G52" i="1"/>
  <c r="G54" i="1"/>
  <c r="G55" i="1"/>
  <c r="G56" i="1"/>
  <c r="G57" i="1"/>
  <c r="G58" i="1"/>
  <c r="G59" i="1"/>
  <c r="G60" i="1"/>
  <c r="G61" i="1"/>
  <c r="G62" i="1"/>
  <c r="G63" i="1"/>
  <c r="G64" i="1"/>
  <c r="G65" i="1"/>
  <c r="G66" i="1"/>
  <c r="G67" i="1"/>
  <c r="G68" i="1"/>
  <c r="G69" i="1"/>
  <c r="G70" i="1"/>
  <c r="G71" i="1"/>
  <c r="G73" i="1"/>
  <c r="G74" i="1"/>
  <c r="G75" i="1"/>
  <c r="G76" i="1"/>
  <c r="G77" i="1"/>
  <c r="G78" i="1"/>
  <c r="G79" i="1"/>
  <c r="G80" i="1"/>
  <c r="G81" i="1"/>
  <c r="G82" i="1"/>
  <c r="G83" i="1"/>
  <c r="G84" i="1"/>
  <c r="G85" i="1"/>
  <c r="G86" i="1"/>
  <c r="G87" i="1"/>
  <c r="G88" i="1"/>
  <c r="G89" i="1"/>
  <c r="G90" i="1"/>
  <c r="G91" i="1"/>
  <c r="G92" i="1"/>
  <c r="G93" i="1"/>
  <c r="G94" i="1"/>
  <c r="G96" i="1"/>
  <c r="G97" i="1"/>
  <c r="G98" i="1"/>
  <c r="G99" i="1"/>
  <c r="G100" i="1"/>
  <c r="G101" i="1"/>
  <c r="G23" i="1"/>
  <c r="G22" i="1"/>
  <c r="G19" i="1"/>
  <c r="G18" i="1"/>
  <c r="G17" i="1"/>
  <c r="G16" i="1" l="1"/>
  <c r="G15" i="1"/>
  <c r="G14" i="1"/>
  <c r="G13" i="1"/>
  <c r="G12" i="1"/>
  <c r="G11" i="1"/>
  <c r="G10" i="1"/>
  <c r="G9" i="1"/>
</calcChain>
</file>

<file path=xl/sharedStrings.xml><?xml version="1.0" encoding="utf-8"?>
<sst xmlns="http://schemas.openxmlformats.org/spreadsheetml/2006/main" count="764" uniqueCount="263">
  <si>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</si>
  <si>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</si>
  <si>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</si>
  <si>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</si>
  <si>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</si>
  <si>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</si>
  <si>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</si>
  <si>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</si>
  <si>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</si>
  <si>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</si>
  <si>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</si>
  <si>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</si>
  <si>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</si>
  <si>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</si>
  <si>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</si>
  <si>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</si>
  <si>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</si>
  <si>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</si>
  <si>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</si>
  <si>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флакон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</si>
  <si>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</si>
  <si>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</si>
  <si>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</si>
  <si>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заявки не поступали</t>
  </si>
  <si>
    <t>закуп не состоялся</t>
  </si>
  <si>
    <t>п.140</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</si>
  <si>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</si>
  <si>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</si>
  <si>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</si>
  <si>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Шприц 190 мл</t>
  </si>
  <si>
    <t xml:space="preserve">Шприц для введения рентгенконтрастных веществ и физиологического раствора. Объем полимерной емкости для набора контраста, не менее 190 мл. Материал изготовления – полиэтилентерефталат. Не содержит латекса. Наличие индикаторов в форме эллипсов на поверхности ёмкостей для зрительного контроля заполняемости шприцов контрастом. Максимальное расчётное давление, не менее – 300 psi / 2 068 кПа. Предельная скорость введения контрастного вещества, не менее – 10,0 мл/с. Срок годности с момента даты стерилизации, не менее – 4х лет. Стерилизация – фабричная. Индивидуальная упаковка, стерильная. 
</t>
  </si>
  <si>
    <t>штука</t>
  </si>
  <si>
    <t xml:space="preserve">Трубка соединительная с Т-коннектором </t>
  </si>
  <si>
    <t>Трубка соединительная одноразовая стерильная с Т-коннектором к емкости полимерной стерильной одноразовой, для рентгенконтрастных веществ к инъекторной системе. Комплектация: магистраль высокого давления с Т коннектором. Длина магистрали – 150 см. Внутренний диаметр трубки – 0,060 ± 0,002дюймов. Внешний диаметр трубки – 0,100 ± 0,002 дюймов. Материал изготовления коннектора и трубки - поливинилхлорид. Максимальное расчётное давление, не менее – 300 psi. Предельная скорость введения контрастного вещества, не менее – 10,0 мл/с.
Срок годности с момента даты стерилизации, не менее – 4х лет
Стерилизация – фабричная (этилен оксид). Индивидуальная упаковка, стерильная.</t>
  </si>
  <si>
    <t>Соединительный кабель для EGM сигналов</t>
  </si>
  <si>
    <t xml:space="preserve">Кабель для подключения абляционного генератора IBI-1500T11 к электрофизиологической системе. Соединение производится через разъем EGM на лицевой панели генератора. 4 линии подключения для снятия потенциалов с квадриполярных катетеров. Цвет кабеля серый. Не стерильный. Многоразового использования. </t>
  </si>
  <si>
    <t>Прозрачная повязка</t>
  </si>
  <si>
    <t>Наклейка для закрытия ран и фиксации катетеров.  Клеющаяся прозрачная пленочная наклейка прямоугольной формы из полиуретановой пленки, усиленная пластырем и имеющая полиакрилатный адгезивный слой. Размер наклейки 7 см х 8,5 см, имеется U-образный вырез. Гипоаллергенная. Водоустойчивая. Является антивирусным и антибактериальным барьером (доказано, что основа прозрачного пленочного пластыря обеспечивает защиту от проникновения бактерий и вирусов размером от 27 нм в диаметре и больше, до тех пор, пока повязка не повреждена и нет протекания раневого отделяемого). Пропускает молекулы кислорода и пары влаги наружу. Может находиться на коже до 7 дней. Для повышенной надежности фиксации катетера наклейка имеет 2 полоски мягкого пластыря на основе нетканного полиэстера (размер фиксирующих полосок 1,2см х 7см).  Также в комплект входит дополнительная клеящаяся полоска трапециевидной формы из нетканого материала для пометок медицинского персонала (размер 1,5 см х 6,5/3 см).  Срок сохранения стерильности - 3 года. Стерилизовано радиацией. Не содержит латекса. В упаковке не менее 100 штук.</t>
  </si>
  <si>
    <t>упаковка</t>
  </si>
  <si>
    <t>ЭКГ электроды для взрослых взрослых</t>
  </si>
  <si>
    <t>Электроды: для взрослых, МРТ совместимые, устойчивы к повышенному потоотделению, индивидуальная упаковка по
30 штук</t>
  </si>
  <si>
    <t>Повязка адгезивная для покрытия ран, гипоаллергенная размером: 10см х 35см</t>
  </si>
  <si>
    <t xml:space="preserve">стерильная повязка для ран на основе  нетканного полиэстера с нанесенным гипоаллергенным водоотталкивающим клеем и неприлипающей  впитывающей прокладкой. Размером 10смх35см </t>
  </si>
  <si>
    <t>Катетер сван ганза</t>
  </si>
  <si>
    <t xml:space="preserve">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- 7,5 F; рентгеноконтрастный материал; измерение сердечного выброса - методом препульмональной болюсной термодилюции;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- 30 см от кончика катетера; длина катетера 110 см; метки на катетере - через каждые 10 см; антимикробное тромборезистентное покрытие типа AMC Thromboshield.   </t>
  </si>
  <si>
    <t>Наборы для продолжительной замещающей почечной терапии для аппарата Мультифильтрат</t>
  </si>
  <si>
    <t>Набор для непрерывной гемофильтрации. Гемофильтр:
Материал корпуса: поликарбонат; толщина стенки: 35 мкм; внутренний диаметр: 220 мкм; эффективная поверхность: 1,8 м2;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других компонентов: поликарбонат, ПВХ, АБС, ПЭ, ПА; диаметр памп-сегмента: 6,4 мм; объем заполнения: 147-159 мл; стерилизация: ЭО. для аппарата Фризениус Мультифильтрат</t>
  </si>
  <si>
    <t>Принадлежности для гемодиализа для аппарата Мультифильтра</t>
  </si>
  <si>
    <t>Принадлежности для гемодиализа. Тип стерилизации – нестерильный, вес – 182,5 г, длина трубки (4,3х6,8) – 100 мм, материалы: колпачок – полиэтилен низкой плотности, клемма – полипропилен. коннектор – ПВХ, фильтрат пакет – ПВХ, трубка - ПВХ  для аппарата Мультифильтрат</t>
  </si>
  <si>
    <t>Раствор для гемофильтрации и гемодиализа для аппарата Мультифильтрат</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</si>
  <si>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</si>
  <si>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Двухкамерный МРТ совместимый ИКД, в комплекте с коннекторами</t>
  </si>
  <si>
    <t xml:space="preserve">МРТ-совместимый двухкамерный имплантируемый кардиовертер-дефибриллятор. Три зоны детекции аритмий: ЖТ1, ЖТ2, ФЖ. Интервал детекции ЖТ: для ЖТ1: Выкл, от 270 до 600 мс; Для ЖТ2: Выкл; от 270 до 500 мс. Количество комплексов при детекции: ЖТ1 от 10 до 100; ЖТ2 от 10 до 80; для редетекции: ЖТ1 от 10 до 50; ЖТ2 от 10 до 40. Внезапное начало: ВЫКЛ, от 4 до 32 %. Критерий стабильности: ВЫКЛ; ± 8 … (4) … ±48. Критерий устойчивой ЖТ - ВЫКЛ, 1, 2, 3, 5, 10, 20, 30 мин. Алгоритм морфологической дискриминации наджелудочковых и желудочковых форм нарушений ритма сердца с возможностью настройки порогов для более точной и правильной дискриминации. Диапазон счетчика детекции ФЖ: от 6 из 8 до 30 из 40. Диапазон счетчик редетекции ФЖ: от 6 из 8 до 24 из 30. Виды терапии: Антитахистимуляция (АТС), Кардиоверсия, Дефибрилляция. АТС: Пачка импульсов, Пачка импульсов с уменьшением интервала между стимулами. Количество попыток АТС от 1 до 10, шаг не более 1. Количество стимулов в пачке от 1 до 15, шаг не более 1. Возможность автоматического добавления стимула в каждой последующей пачке: ВЫКЛ, ВКЛ. Интервал сцепления первого стимула со спонтанным комплексом: от 70 до 95%, шаг не более 5. Оптимизация АТС для наиболее быстрой и эффективной терапии.  Энергия разряда при кардиоверсии и дефибрилляции от 2 до 40 Дж. Для одного приступа ЖТ или ФЖ максимальное количество разрядов не менее 8. Полярность разряда: Возможность инверсии полярности разряда для снижения порога дефибрилляции; Форма разряда: Двухфазный – возможность изменения длительности и процента соотношения фаз (минимум два варианта). Возможность выбора из трех вариантов направления шокового разряда. Встроенные алгоритмы защиты от постстимуляционного оверсенсинга Т-волны. Наличие немедленной передачи данных о зафиксированном аппаратом событии в полностью автоматическом режиме без участия пациента по системе удаленного мониторинга. Режимы стимуляции: Выкл.; DDD(R); DDI(R); VDD(R); VDI(R); AAI(R); VVI(R); VOO; DOO. Значение базовой частоты в диапазоне, но не уже чем от 30 до 160 имп/мин. Значение амплитуды стимуляционного импульса (по всем каналам) в диапазоне, но не уже чем от 0,5 до 7,5 В. Значение длительности импульса (по всем каналам) в диапазоне, но не уже чем от 0,4 до 1,5 мс. Наличие функции автоматического мониторинга порогов стимуляции (по всем каналам) c передачей информации по системе удаленного мониторинга. Наличие частотного гистерезиса: динамический, повторный, сканирующий. Значение предсердно-желудочковой задержки: 15; от 40 до 350 мс. Динамическая AВ-задержка, отдельно программируемая для различных частотных диапазонов и раздельно программируется для спонтанных и стимуляционных событий. Наличие AВ-гистерезиса: положительный, повторный, сканирующий и отрицательный (для обеспечения постоянной желудочковой стимуляции). Программирование ночного ритма стимуляции. Минимизация желудочковой стимуляции за счет автоматической динамической корректировки АВ-задержки. Беспроводная телеметрия, основанная на энергосберегающем алгоритме передачи данных. Возможность автоматической записи внутрисердечных электрограмм (ВЭГМ) в память ИКД: не менее 3-х эпизодов по 56 мин. МРТ-совместимость без зон ограничения сканирования (Full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Варианты коннекторов шокового электрода: DF4 и DF-1. Поддержка системы мобильного удалённого мониторинга пациента c ежедневной беспроводной передачей всей статистической информации и внутрисердечных электрограмм по сети сотовой связи в полностью автоматическом режиме без участия пациента на ежедневной основе. Возможность сохранения до трех индивидуальных предустановок параметров перманентной программы устройства с наличием функции быстрого переключения между ними; планирование расписания проведений плановых автоматических осмотров с выбором данных и результатов выполненных тестов, которые будут отправлены в установленные дни по системе удаленного мониторинга на личный аккаунт лечащего врача. Расчетный срок службы ИКД: не менее 9 лет с учётом: ежеквартальных шоков с максимальной энергией (т.е. 4 шока 40 Дж в год); 15% стимуляции ПЖ и ПП с частотой не менее 60 имп/мин; амплитуде не менее 2,5 В; длительности импульса не менее 0,4 мс; сопротивлении на электродах не более 500 Ом; включенными функциями диагностики, ежедневной передаче данных по системе удалённого мониторинга и включенной записью ВЭГМ. Толщина не более 11 мм. Масса не более 82 г. Объем не более 33 см3. Стандартная комплектация состоит из (при поставке в комплектах): 1. МРТ-совместимый двухкамерный кардиовертер-дефибриллятор – 1 шт.
</t>
  </si>
  <si>
    <t>комплект</t>
  </si>
  <si>
    <t>RapidPoint 500е Анализатор газов, метаболитов (глюкоза, лактат) и электролитов крови в комплекте с принадлежностями</t>
  </si>
  <si>
    <t>Измерительные картриджи: Картридж MCART LAC 750 TEST RP500 MCART LAC 750 TEST</t>
  </si>
  <si>
    <t>Картридж измерительный. Предназначен для обеспечения функционирования Анализатора крови при критических состояниях RAPIDPoint 500. В картридж вмонтированы ионселективные датчики pH, pCO2, pO2, K, Na, Cl, Ca++, Glu, Lac. Картридж содержит встроенную проточную кювету для спектрофотометрии в блоке кооксиметра. Пластиковый картридж содержит 4 металлизированных пакета с растворами солей, детергентов, буферов, консервантов и сурфактантов в известных концентрациях. Лотспецифичные значения – концентрации растворов и сроки годности картриджей записаны на встроенном радиочипе. Картридж c набором датчиков (pH, pCO2, pO2, K, Na, Cl, Ca++, Glu, Lac) и проточной кюветой, содержит растворов на 750 тестов/28 дней.</t>
  </si>
  <si>
    <t>Упаковка</t>
  </si>
  <si>
    <t>Картриджи для промывки: Картридж WASH/Waste (4 шт в наборе) WASH/WASTE KIT 4 CARTRIDGES</t>
  </si>
  <si>
    <t>Картридж для промывки/отходов - 1 упаковка (4 шт./уп.).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 Картридж представляет собой изделие из пластика сложной формы с вмонтированными вовнутрь двумя пакетами одинакового объёма. Один из них содержит промывочный раствор, который после прохождения по внутренней системе анализатора сливается во второй пакет. Оба пакета соединены с корпусом посредством поливинилхлоридных трубок. Картриджи упакованы в картонную коробку по 4 штуки. Корпус – полихлорвинил. Содержимое - два металлизированных пакета. Один из них содержит 250 мл промывочного раствора. Состав(%): NaCl 0.1-1; KCl 0-0.1; Кальция диацетат 0-0.1; Вода 90-100; 5-хлоро-2-метил-4-изотиазолин-3-один [EC № 247-500-7] и 2-метил-2H-изотиазол-3-один [EC № 220-239-6] (3:1) 0-0.1.</t>
  </si>
  <si>
    <t>Бумага для принтера термическая (Paper Thermal Printer)</t>
  </si>
  <si>
    <t>Применяется для работы термопринтера в анализаторах RAPIDPoint 500</t>
  </si>
  <si>
    <t>Рулон</t>
  </si>
  <si>
    <t>Контрольные растворы: Контроль Rapid QC Complete уровень 1 (30 ампул) Rapid QC Complete 1 (30 Ampullen);</t>
  </si>
  <si>
    <t>Контроль качества к анализатору газов крови, электролитов, метаболитов и СО - оксиметрии RAPIDPoint 500, уровень 1. Состав: раствор контроля качества уровня 1 (2,5 млх30): буферизованный раствор бикарбоната, кальций, натрий, калий, хлорид, углекислый газ, кислород, азот, глюкоза, лактат, красители. — 1 упак (2,5 мл х 30 ампул)</t>
  </si>
  <si>
    <t>Контрольные растворы: Контроль Rapid QC Complete уровень 2 (30 ампул) Rapid QC Complete 2 (30 Ampullen)</t>
  </si>
  <si>
    <t>Контроль качества к анализатору газов крови, электролитов, метаболитов и СО - оксиметрии RAPIDPoint 500, уровень 2. Состав: раствор контроля качества уровня 2 (2,5 млх30): буферизованный раствор бикарбоната, кальций, натрий, калий, хлорид, углекислый газ, кислород, азот, глюкоза, лактат, красители. — 1 упак (2,5 мл х 30 ампул)</t>
  </si>
  <si>
    <t>Контрольные растворы: Контроль Rapid QC Complete уровень 3 (30 ампул) Rapid QC Complete 3 (30 Ampullen) </t>
  </si>
  <si>
    <t>Контроль качества к анализатору газов крови, электролитов, метаболитов и СО - оксиметрии RAPIDPoint 500, уровень 3. Состав: раствор контроля качества уровня 3 (2,5 млх30): буферизованный раствор бикарбоната, кальций, натрий, калий, хлорид, углекислый газ, кислород, азот, глюкоза, лактат, красители. — 1 упак (2,5 мл х 30 ампул)</t>
  </si>
  <si>
    <t>Адаптер: Адаптер для ампул 100 шт</t>
  </si>
  <si>
    <t>Адаптеры пластиковые, предназначенные для удержания ампул контроля качества.  (1 уп.= 100шт)</t>
  </si>
  <si>
    <t>Гепаринизированные шприцы для анализа газов крови 2мл, №50</t>
  </si>
  <si>
    <t>Описание/назначение: In vitro диагностическое медицинское устройство предназначены для взятия артериальной или венозной крови для исследования газов, рН, электролитов и метаболитов с помощью анализаторов газов крови. Гепаринизированные шприцы наполнены электролит-сбалансированным гепарином. Объём: 2мл. Объём литий-гепарина: Содержит  -50 ME гепарина
Материал: Химический нейтральный пластик с минимальной газопроницаемостью, полностью интактный, не влияют на результаты исследования. Количество в упаковке: №50 (в 1 упаковке 50 шт.).   Внешний вид: -Шприц снабжен хорошо заметными метками для точного дозирования необходимого объёма крови.   -Малый «мертвый» объем шприца (менее 5%) позволяет достичь   высокой точности результатов   -Каждый шприц стерилен и упакован индивидуально. Разъем: Шприцы имеют Luer-Slip (луер-разъем) для стандартной луер-иглы или иглы-бабочки. Условия хранения: +2оС- + 30оС. Срок хранения: 36 месяцев. Условия эксплуатация: -Только для In Vitro диагностики. - Только для одноразового применения - Шприц предназначен только для аспирации. Утилизация: Стандартная утилизация (автоклавирование в специальных контейнерах или пакетах) Принадлежности: В комплектацию входят: - Колпачок-заглушка зеленого цвета</t>
  </si>
  <si>
    <t>Реагенты и расходные материалы для анализатора гемостаз Sysmex CS 2500</t>
  </si>
  <si>
    <t>mini SLD (500) 500</t>
  </si>
  <si>
    <t>Кювета (адаптер) c коническим дном, для уменьшения мертвого объема контролей и калибраторов до 0,1 мл. Материал: Полистирол. Объема флакона-1мл. Количество кювет в упаковке: 500 штук.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</si>
  <si>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уп</t>
  </si>
  <si>
    <t>Набор чашек для плазмы 3.5 мл, уп(3.5 млx 1000 шт)</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</si>
  <si>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</si>
  <si>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Control Plasma N 10 x for 1 ml (Контрольная плазма Control Plasma N 10 x на 1 мл)</t>
  </si>
  <si>
    <t>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Стабильность после восстановления: - при температуре от 15 до 25 °C - 4 ч. - при температуре ≤ −20 °C - 4 нед. Можно подвергать только одному циклу заморозки-разморозки. Фасовка: 10 x 1,0 мл, содержит таблицу целевых значений и диапазонов, привязанных к серии и методу. Поставляется в силиконизированных флаконах. 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</si>
  <si>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Control Plasma P 10 x for 1 ml (Контрольная плазма Control Plasma P 10 x на 1 мл)</t>
  </si>
  <si>
    <t>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Фасовка: - 10 x 1,0 мл, содержит таблицу целевых значений и диапазонов, привязанных к серии и методу. Поставляется в силиконизированных флаконах. Стабильность после восстановления: - при температуре от 15 до 25 °C - 4 ч. - при температуре ≤ −20 °C - 4 нед. Можно подвергать только одному циклу заморозки-разморозки. 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</si>
  <si>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Thromborel S 10 x 10 мл</t>
  </si>
  <si>
    <t>Человеческий высокочувствительный тромбопластин для определения ПВ (ПТИ), МНО, фибриногена и факторов II, V, VII, X.
Состав: лиофилизированный человеческий плацентарный тромбопластин (≤ 60 г/л), хлорид кальция (прибл. 1,5 г/л), стабилизаторы. Консерванты: гентамицин (0,1 г/л), 5-хлор-2-метил-4-изотиазол-3-он и 2-метил-4-изотиазол-3-он (&lt;15 мг/л). 
Фасовка и количество тестов:
- 10 x 10 мл (1000 тестов).
Стабильность после восстановления:
- при температуре 37 °C - 8 ч. (открытый флакон);
- при температуре 15-25 °C 2 дн. (открытый флакон);
- при температуре 2-8 °C 5 дн. (закрытый флакон).
Коэффициент корреляции - 0,979.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</si>
  <si>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Калибратор PT-Multi calibrator 6 x на 1 мл</t>
  </si>
  <si>
    <t>Комплект калибратора предназначен для прямой калибровки протромбинового времени (ПВ) в МНО и % от нормы. Для определения местного значения МИЧ. Состав: шесть калибровочных плазм для калибровки ПВ. Калибровочная плазма лиофилизирована и калибрована. Содержит пул плазмы человека, стабилизированный буферным раствором, не содержит консервантов. Стабильность после восстановления (закрытый флакон):- при температуре 2-8 °C 8 ч.;
- при температуре 15-25 °C 4 ч.;- при температуре ≤ −18 °C 4 нед.
Фасовка: - упаковка  6 x 1 мл. Прослеживается до референсного стандарта ВОЗ. Каждый комплект реагента содержит таблицу аналитических значений, относящихся к конкретной партии.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</si>
  <si>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Actin FS 10 x 10 мл</t>
  </si>
  <si>
    <t>Реагент для определения активированного частичного тромбопластинового времени и в других процедурах.
Состав: очищенные соевые фосфатиды в 1,0 × 10–4 растворе эллаговой кислоты с добавлением буфера, стабилизаторов и консервантов. 
После вскрытия реагент стабилен 7 дней при температуре от 2 до15 °C.
Фасовка и количество тестов:-  упаковка 10 × 10 мл (2000 тестов).
Коэффициент вариации менее чем 4 % в нормальном диапазоне.Для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</si>
  <si>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Хлорид кальция 0,025 моль/л 10 x 15 мл</t>
  </si>
  <si>
    <t>Раствор хлорида кальция применяется как вспомогательный реагент для различных коагулометрических анализов.
Состав: раствор CaCl2 0.025 моль/л. Стабильность после вскрытия: 8 недель при +2 до +25 °C. Фасовка:  упаковка -10 x 15 мл.Для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</si>
  <si>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 10 x на 5 мл 500</t>
  </si>
  <si>
    <t xml:space="preserve">Реагент для определения тромбинового времени в человеческой плазме. Состав: Тест-тромбин реагент, лиофилизированный: стандартизованные количества телячьего сывороточного тромбина, бычьего альбумина. Буферный раствор для тест-тромбин реагента: HEPES (25 ммоль/л), рН 7,4. Консерванты: 5-хлор-2-метил-4-изотиазол-3-он (6 мг/л), 2-метил-4-изотиазол-3-он (2 мг/л).-  Тест-набор 10 х 5 мл – 500 тестов(10 х 5 мл реагент и 1 х 50 мл буферный раствор); Референсный диапазон: 14 - 21 секунд. Для нормальной плазмы внутригрупповой коэффициент вариации 1,9%, а в межгрупповой - 2,5%. Коэффициент корреляции - 0,803.Для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t>
  </si>
  <si>
    <t>Реагент для определения Тромбина 100 I. U. 10 x на 5 мл 1000 тестов</t>
  </si>
  <si>
    <t>Реагент для использования при количественном определении фибриногена в плазме и для ускорения свертывания антикоагулированных образцов. Состав: препарат лиофилизированного бычьего тромбина (ок.100 МЕ/мл) со стабилизаторами и буферами. Стабильность после восстановления: - 5 дн. при температуре от 2 до 8 °C (закрытый флакон). - 8 ч. при температуре от 15 до 25 °C (закрытый флакон).Фасовка и количество тестов:упаковка-10 x 5 мл (1000 тестов).
Референс-значения:1,8 - 3,5 г/л. Коэффициент корреляции составляет 0,995.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</si>
  <si>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Буфер Оурена вероналовый, уп.(10 x 15мл)</t>
  </si>
  <si>
    <t>Разбавляющий буфер для коагуляционных проб. Состав: 2.84 x 10-2 M sodium barbital in 1.25 x 10-1 M sodium chloride; pH 7.35 ±0.1. После распечатывания OV BUFFER стабилен 8 нед. при температуре от 2 до 8 °C. Фасовка: упаковка - 10 x 15 мл. Реагент жидкий, готов к использованию.Для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</si>
  <si>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(SHP) (10 x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</si>
  <si>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Плазминоген.Реагент для калибровки тестов коагуляции и фибринолиза. Состав: лиофилизированная цитратная плазма отобранных здоровых доноров крови, стабилизированная HEPES-буфером. Не содержит консервантов.
Фасовка: упаковка 10 x 1мл. Препарат поставляется в силиконизированных флаконах. Прослеживается до референсного стандарта ВОЗ.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</si>
  <si>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INNOVANCE D-DIMER 1 набор 300 - большой</t>
  </si>
  <si>
    <t>Реагент для количественного определения продукта распада фибрина – D-димера – в человеческой плазме.. Цветовой код: Реагент – Зеленый, Буферный раствор – Оранжевый, Дополнительный реагент – Желтый, Разбавитель образца – Белый, Калибратор – Красный.Состав: Реагент - лиофилизированный, частицы полистирола, покрытые моноклональными антителами к D-димеру (0,1 г/л), человеческий сывороточный альбумин (0,5 г/л). Консерванты: амфотерицин В, гентамицин. Буферный раствор – жидкий, солевой буферный раствор декстран 13 г/л, имидазол. Фасовка: упаковка-1 набор на 300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</si>
  <si>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INNOVANCE D-DIMER Control 2 x 5 x 1 ml (Level normal and pathologic) (Контроль INNOVANCE D-DIMER 2 x 5 x 1 мл. Норма и Патология) </t>
  </si>
  <si>
    <t>Контрольные растворы, предназначены для определения точности и аналитического смещения в нормальном и патологическом диапазоне при выявлении D-димера. Цветовой код: Контроль 1- Синий Контроль 2 – Розовый. Состав: контроль 1 и контроль 2, представляют собой продукты на основе лиофилизированной человеческой плазмы, содержащие D-димер. Консерванты: 5-хлор-2-метил-4-изотиазол-3-он и 2-метил-4-изотиазол-3-он (&lt; 1 мг/л), азид натрия (&lt; 1 г/л). Фасовка: 1 уровень (5x1 мл), 2 уровень (5x1 мл). Полученные значения должны находиться в диапазоне, указанном в таблице целевых значений, привязанных к серии.Для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</si>
  <si>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INNOVANCE D-Dimer разведенный 10 x 5 мл</t>
  </si>
  <si>
    <t>Разбавитель образцов, находящихся вне исходного диапазона измерения. Используется в сочетании с анализом D-димера. Состав: жидкий имидазоловый буфер (6,8 г/л). Консервант: азид натрия (&lt; 1 г/л).Стабильность после вскрытия (закрытый флакон): 
- при температуре от 2 до 8 °C: 4 нед.- при температуре ≤ −18 °C: 4 нед.Фасовка: упаковка 10х5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</si>
  <si>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Дренажная система однобаночная</t>
  </si>
  <si>
    <t>Дренажная система однобаночная для дренирования плевральной полости. Техническая характеристика: Объем не менее 2,3-2,7л. Высота не более 23-25 см. Большая площадь нижней поверхности – не менее 185 см2 для устойчивого положения на полу. Пластиковый небьющийся корпус. Прозрачная передняя стенка со шкалой объема с шагом не более 25 мл, цифровым обозначением с шагом не более 100 мл. Возможность создания камеры «подводного замка» для пассивного дренирования с помощью регулируемой по длине трубки;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 Порт для заполнения системы для создания «подводного замка». Порт для подключения к источнику вакуума. Удлинительная линия с универсальным коннектором для соединения с плевральным дренажом. Наличие специального коннектора -диаметр 12 мм, высота 17 мм - на верхней поверхности для фиксации портативного вакуумного устройства типа Дрентэк. Для заправки нужно всего 300 мл воды. Универсальная ручка для переноски и фиксации к кровати пациента. Стерильная упаковка. Одноразовая. Способ применения. Предназначена для дренирования плевральной полости или средостения. Система может использоваться как при активном дренировании от различных источников разрежения, так и при пассивном дренировании под действием силы тяжести. Простое создание антирефлюксного механизма – камеры водяного замка. В систему перед использованием заливается 50 мл воды, соединительная трубка вводится на 2 см ниже уровня жидкости и фиксируется в этом положении. Небьющийся корпус гарантированно защищает от повреждений с нарушением герметичности системы и случайного выплескивания жидкости. Система снабжена ручкой для транспортировки и фиксации на кровати пациента. Не нуждается в специальном крепеже. Устойчива на полу благодаря большой площади нижней поверхности. Снабжена удлинительной линией с универсальным коннектором - «елочка».</t>
  </si>
  <si>
    <t xml:space="preserve">Сосудистый графт </t>
  </si>
  <si>
    <t>Сосудистый протез тканый полиэстеровый с импрегнацией коллагеном. Тканая структура материала основывается на горизонтальноидущих нитях над и под основной вертикальноидущей линией нитей. Материал устойчивый к долговременной нагрузке на растяжение. Уровень порозности менее 5 мл/мин/кв.см при давлении 120 мм рт. ст. Отсутствие разволокнения стенки при рассечении. Обеспечение плавного кровотока и ламинарный поток от протеза к сосуду. Внутренний диаметр (мм): 20, 22, 24, 26, 28, 30, 32 ; длина (см): 15. Разработаны для восстановительных операций замены дуги и грудного отдела аорты. Размер по заявке заказчика</t>
  </si>
  <si>
    <t xml:space="preserve">Устройство для доставки стентов при сложных случаях (извитые, кальцинированные, с аномальным отхождением артерии) </t>
  </si>
  <si>
    <t xml:space="preserve"> Специализированный, для обеспечения улучшенной поддержки проводникового катетера при проведении интервенционных процедур на коронарных и периферических артериях. Гидрофильное покрытие микрокатетера. Мягкий атравматичный кончик 6 мм  Наличие двух рентгеноконтрастных маркеров на дистальном и проксимальном концах микрокатетера. Размеры: 6F с внутренним диаметром 0.057" (1.45 mm). 7F 0.063"  (1.60 mm), 8F  0.072" (1.83 mm).  направляющий сегмент 25 см  и  6 F  в лонг варианте направляющий сегмент 40 см . Катетер  имеет платиновый иридиевый спиральный воротник .Эргономичный хаб на основании катетера. Длина катетера не менее 150 см для модификации длинный. Размеры по заявке получателя. </t>
  </si>
  <si>
    <t>Удлинительный проводниковый катетер</t>
  </si>
  <si>
    <t>Удлинительный проводниковый катетер используется для обеспечения дополнительной резервной поддержки и доступа к дистальным поражениям. Направляющие детали удлинённого катетера помогают доставлять коронарные стенты, баллоны и другие интервенционные устройства во время процедур ангиопластики, которые помогают восстановить кровоток через коронарные и периферические артерии. Материал маркера – платина иридий. Рабочая длина катетера не менее 150 см (в том числе проксимальная часть и входной порт 125 см, и дистальная часть катетера 25 см), Наружный слои дистального конца  21 см. с гидрофильным покрытием.  Длина и расположение полос маркеров на катетере  - 1 мм  и  2 мм от дистального конца, длиной  3 мм.  в виде лопатообразной на входе в порт. Коническая часть для проталкивания не менее 10 см.  Материал на рампе - полимер на основе нейлона. Имеет гидрофильное покрытие с наконечником по =2 мм. Размер 6F-7F, стерильный, однократного применения.</t>
  </si>
  <si>
    <t xml:space="preserve">Диагностический стальной проводник длинный </t>
  </si>
  <si>
    <t>Диагностический проводник стерильный, однократного применения, одно и/или двусторонний, длиной 150см, 175см, 180см, 220см, 260см с наличием прямых и J-изогнутых кончиков различной степени жесткости с радиусом J-загиба 1.5мм, 2мм, 3мм, 6мм и 15 мм. Проводник диагностический коронарный. Материал – нержавеющая сталь, PTFE-покрытие. Характеристики: нержавеющая сталь. PTFE-покрытие снаружи для обеспечения гидрофильности. Мягкий кончик прямой или J-изогнутый, J-загиб имеет различный радиус. Наличие мягкого кончика различной длины, диаметр: 0.018", 0.021", 0.025", 0.032", 0.035" и 0.038"(А). Длина: 125см, 150см, 175 см, 180 см, 260 см. Выбор проводников с фиксированным и нефиксированным внутренним стержнем. Размеры по заявке Заказчика</t>
  </si>
  <si>
    <t>защитное покрытие: для проводов для ЭФИ и РЧА исследований</t>
  </si>
  <si>
    <t>Покрытие защитное для эндоскопической камеры одноразовое, размером 15 см на 236 см. Покрытие сделано из полипропилена не менее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Излишки материала остаются внутри кольца – обеспечивает удобство в работе. На краю покрытия имеется одна клейкая полоска 20 см. Защитное покрытие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t>
  </si>
  <si>
    <t>Возвратные электроды</t>
  </si>
  <si>
    <t>Электрод пациента возвратный (двухсекционный) для аппарата Форстриад. Рассеивающий Rem-электрод с гидрогелем для взрослых. Электрод пациента возвратный (двухсекционный) для аппарата Форстриад</t>
  </si>
  <si>
    <t>Расходные материалы системы анализаторов семейства ACL ТОР (300, 500, 700) и ACL Elite PRO</t>
  </si>
  <si>
    <t xml:space="preserve">Рекомбипластин 2Ж (реагент для ПВ и фиб.) - HemosIL RecombiPlas Tin 2G /Prothrombin Time Reagent из комплекта Анализатор автоматический коагулометрический для in vitro диагностики </t>
  </si>
  <si>
    <t>Реагент для определения протромбинового времени (ПВ), МНО и расчетного фибриногена в человеческой цитратной плазме. Используется для оценки внешнего пути гемостаза и мониторинга ОАТ. В состав реагента входит рекомбинантный человеческий тканевой фактор, характеризующийся МИЧ ~ 1. Реагент стабилен на борту анализатора 4 дня. Форма выпуска: лиофилизат. Методы определения: нефелометрия или турбидиметрия. Поставляется в картонных упаковках (уп.: 5 фл. по 20 мл реагента + 5 фл. по 20 мл разбавителя). Температура хранения +2 +8 C . Производитель: Instrumentation Laboratory S.P.A, США  Фасовка: 5 фл. по 20 мл реагента + 5 фл. по 20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</si>
  <si>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 xml:space="preserve">СинтАСил (АЧТВ реагент) - HemosIL SynthASIL из комплекта Анализатор автоматический коагулометрический для in vitro диагностики </t>
  </si>
  <si>
    <t>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 . Производитель: Instrumentation Laboratory S.P.A, США Фасовка: 5 фл. по 10 мл реагента + 5 фл. по 10 мл хлорида кальция.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</si>
  <si>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Фибриноген QFA - HemosIL Fibrinogen, QFA Thrombin из комплекта Aнализатор автоматический коагулометрический для in vitro диагностики</t>
  </si>
  <si>
    <t>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Поставляется в картонных упаковках (уп.: 10 фл. по 5 мл реагента). Температура хранения +2 +8 C . Производитель: Instrumentation Laboratory S.P.A, США  Фасовка: 10 фл. по 5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</si>
  <si>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 xml:space="preserve">Тромбиновое время - HemosIL Thrombin Time из комплекта Анализатор автоматический коагулометрический для in vitro диагностики </t>
  </si>
  <si>
    <t>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 Производитель: Instrumentation Laboratory S.P.A, США  Фасовка: 4 фл. по 8 мл реагента + 1 фл. по 9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</si>
  <si>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 xml:space="preserve">Калибровочная плазма - HemosIL Calibration plasma из комплекта Анализатор автоматический коагулометрический для in vitro диагностики </t>
  </si>
  <si>
    <t>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 Производитель: Instrumentation Laboratory S.P.A, США</t>
  </si>
  <si>
    <t xml:space="preserve">Нормальный контроль - HemosIL Normal Control  из комплекта анализатор автоматический коагулометрический для in vitro диагностики </t>
  </si>
  <si>
    <t>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</si>
  <si>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 xml:space="preserve">Низкий патологический контроль - HemosIL Low Abnormal Control из комплекта Анализатор автоматический коагулометрический для in vitro диагностики </t>
  </si>
  <si>
    <t>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</si>
  <si>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 xml:space="preserve">Высокий патологический контроль - HemosIL High Abnormal Control из комплекта Анализатор автоматический коагулометрический для in vitro диагностики </t>
  </si>
  <si>
    <t>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</si>
  <si>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Разбавитель факторов - HemosIL Factor Diluent из комплекта анализатор автоматический коагулометрический для in vitro диагностики</t>
  </si>
  <si>
    <t>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 Производитель: Instrumentation Laboratory S.P.A, США</t>
  </si>
  <si>
    <t>Моющий раствор - HemosIL Cleaning Solution из комплекта Анализатор автоматический коагулометрический для in vitro диагностики</t>
  </si>
  <si>
    <t>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 . Производитель: Instrumentation Laboratory S.P.A, США</t>
  </si>
  <si>
    <t xml:space="preserve">Моющий агент - HemosIL Cleaning Agent из комплекта Анализатор автоматический коагулометрический для in vitro диагностики </t>
  </si>
  <si>
    <t>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Производитель: Instrumentation Laboratory S.P.A, США</t>
  </si>
  <si>
    <t xml:space="preserve">Реагент для промывания - HemosIL из комплекта анализатор автоматический коагулометрический для диагностики in vitro </t>
  </si>
  <si>
    <t>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пластиковых канистрах объемом 4 литра. Температура хранения +15+25 C . Производитель: Instrumentation Laboratory S.P.A, США</t>
  </si>
  <si>
    <t>Кюветы 2400 шт из комплекта анализатор автоматический коагулометрический для диагностики in vitro</t>
  </si>
  <si>
    <t>Измерительные ячейки. Предназначены для проведения исследований системы гемостаза на автоматических коагулометрах. Материал: оптически прозрачный пластик. Поставляется в картонных упаковках (6х100х4 =2400 шт.)</t>
  </si>
  <si>
    <t xml:space="preserve">Д-Димер высокочувствительный - HemosIL D-Dimer HS, (уп.: 3 фл. по 2 мл + 3 фл. по 8 мл + 2 фл. по 1 мл) из комплекта Анализатор автоматический коагулометрический для диагностики in vitro </t>
  </si>
  <si>
    <t>Реагент для иммунохимического определения концентрации D-димера в человеческой цитратной плазме. Реагент имеет подтверждение FDA для исключения диагнозов ТГВ и ТЭЛА со 100% отрицательным прогностическим значением (ОПЗ).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Латексный реагент для определения Д-Димера представляет собой суспензию полистироловых латексных частиц, покрытых F(ab')2 фрагментами моноклональных антител, что позволяет более специфично определять Д-Димеры, исключая влияние таких эндогенных факторов, как ревматоидный фактор. Также, реакционный буфер, входяций в состав набора, содержит агенты, блокирующие антимышиные человеческие антитела (HAMA) с целью уменьшения их влияния на результат исследования. Пороговое значение Д-Димера = 230 нг/мл. Форма выпуска: лиофилизат. Метод определения: нефелометрия или турбидиметрия.Фасовка: 3 фл. по 2 мл  + 3 фл. по 8 мл + 2 фл. по 1 мл, (105 исследований).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</si>
  <si>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 xml:space="preserve">Контроль Д-Димера – HemosIL Liquid, (уп.: 5 фл. по 1 мл  + 5 фл. по 1 мл) из комплекта  Анализатор автоматический коагулометрический для диагностики in vitro </t>
  </si>
  <si>
    <t>Контрольный материал предназначен для оценки воспроизводимости и точности методики определения д-димера на пограничных уровнях. Форма выпуска: жидкая, готовая к применению. Метод определения: нефелометрия и турбидиметрия. Поставляется в картонных упаковках (уп.: 5 фл. по 1 мл + 5 фл. по 1 мл). Температура хранения +2 +8 C . Производитель: Instrumentation Laboratory S.P.A, США</t>
  </si>
  <si>
    <t xml:space="preserve">Антитромбин жидкий - HemosIL, (уп.: 2 фл. по 2 мл реагента + 2 фл. по 2 мл субстрата) из комплекта Анализатор автоматический коагулометрический для диагностики in vitro </t>
  </si>
  <si>
    <t>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Фасовка: 2 фл. по 2 мл реагента + 2 фл. по 2 мл субстрата, (64 исследования).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</si>
  <si>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Флакон с концентрированной системной жидкостью производства компании BioSystems S.A, Испания,  объем 1 л, +15 +30 С</t>
  </si>
  <si>
    <t>Флакон с концентрированной системной жидкостью, Bottle of concentrated system liquid (1 л) из комплекта Анализатор биохимический автоматический А 15 произвольного доступа (1х1000мл)  +15 +30 С (BioSystems S.A., BioSystems S.A. (Испания)) (BioSystems S.A., ИСПАНИЯ)</t>
  </si>
  <si>
    <t>Флакон с промывочным раствором производства компании BioSystems S.A, Испания, объем 1л, t +15 +30 С</t>
  </si>
  <si>
    <t>Флакон с промывочным раствором, Bottle of washing solution (1 л) из комплекта Анализатор биохимический автоматический А 15 произвольного доступа (1х1000мл) +15 +30 С (BioSystems S.A., BioSystems S.A. (Испания)) (BioSystems S.A., ИСПАНИЯ)</t>
  </si>
  <si>
    <t xml:space="preserve"> реагенты для анализаторов Access2, производства Beckman Coulter, США</t>
  </si>
  <si>
    <t>Тропонин I, реагент ACCESS hsTNI 2X50 DET</t>
  </si>
  <si>
    <t>Тропонин I, калибраторы ACCESS hsTNI CALS S0-S6</t>
  </si>
  <si>
    <t>Мешки для сбора отходов (для Access2)  Access® Waste Bags</t>
  </si>
  <si>
    <t>Уп. (20 шт)</t>
  </si>
  <si>
    <t>Субстрат Access® Substrate</t>
  </si>
  <si>
    <t>Уп.(4х130 мл.)</t>
  </si>
  <si>
    <t>Промывочный буфер "Wash Buffer II" (для Access) Access® Wash Buffer II</t>
  </si>
  <si>
    <t>Уп.(4х1950 мл.)</t>
  </si>
  <si>
    <t>Проверочный раствор Access® System Check Solution</t>
  </si>
  <si>
    <t>Уп.(1х4.0мл )</t>
  </si>
  <si>
    <t>Реакционные пробирки (16x98шт./упак.) (для Access)Access®  Reaction Vessels</t>
  </si>
  <si>
    <t>Уп.(16x98шт)</t>
  </si>
  <si>
    <t>Чашечки для образцов 2 мл Access® Sample Cups 2 ml</t>
  </si>
  <si>
    <t>Уп.(1000 шт.)</t>
  </si>
  <si>
    <t>КОНТРАД 70 CONTRAD 70</t>
  </si>
  <si>
    <t>Фл. (1л)</t>
  </si>
  <si>
    <t>Цитранокс Access® Citranox</t>
  </si>
  <si>
    <t>Канистра (1 галлон)</t>
  </si>
  <si>
    <t>Тиреотропный гормон, реагент (ACCESS TSH (3rd IS))</t>
  </si>
  <si>
    <t>Уп. (2х100)</t>
  </si>
  <si>
    <t>Тиреотропный гормон, калибраторы (ACCESS TSH (3rd IS) CALIBRATORS)</t>
  </si>
  <si>
    <t>Свободный тироксин Т4, реагент Access® Free T4</t>
  </si>
  <si>
    <t>Уп. (2х50)</t>
  </si>
  <si>
    <t>Свободный тироксин Т4, калибраторы Access® Free T4 Calibrators</t>
  </si>
  <si>
    <t>Свободный трийодтиронин Т3, реагент Access® FREE T3</t>
  </si>
  <si>
    <t>Свободный трийодтиронин Т3 , калибраторы Access® FREE T3 Calibrators</t>
  </si>
  <si>
    <t>Антитела к тиреоидной пероксидазе, реагент Access® TPO Antibody</t>
  </si>
  <si>
    <t>Антитела к тиреоидной пероксидазе, калибраторы Access® TPO Antibody Calibrators</t>
  </si>
  <si>
    <t>Ферритин, реагент Access® Ferritin</t>
  </si>
  <si>
    <t>Ферритин, калибраторы Access® Ferritin Calibrators</t>
  </si>
  <si>
    <t xml:space="preserve">Access Procalcitonin (PCT) Reagent 2X50 DET </t>
  </si>
  <si>
    <t>Access Procalcitonin (PCT) Calibrator KIT</t>
  </si>
  <si>
    <t>Анализатор Finecare FIA Meter Plus</t>
  </si>
  <si>
    <t>Быстрый количественный тест на NT-proBNP</t>
  </si>
  <si>
    <t>Быстрый количественный тест на NT-proBNP. Кол-во в упаковке не менее 25 (шт)</t>
  </si>
  <si>
    <t xml:space="preserve">Контрольный раствор на NT-proBNP: (3 уровня) </t>
  </si>
  <si>
    <t>Контрольный раствор на NT-proBNP: (3 уровня).  Кол-во в упаковке не менее 3 (шт)</t>
  </si>
  <si>
    <t>Быстрый количественный тест на прокальцитонин
(PCT)</t>
  </si>
  <si>
    <t>Быстрый количественный тест на прокальцитонин (PCT).  Кол-во в упаковке не менее 25 (шт)</t>
  </si>
  <si>
    <t>Контрольный раствор на прокальцитонин (PCT): (3 уровня)</t>
  </si>
  <si>
    <t>Контрольный раствор на прокальцитонин (PCT): (3 уровня).  Кол-во в упаковке не менее 3 (шт)</t>
  </si>
  <si>
    <t>Быстрый количественный тест на кардиологический
Тропонин I (cTn I)</t>
  </si>
  <si>
    <t>Быстрый количественный тест на кардиологический Тропонин I (cTn I). Кол-во в упаковке не менее 25 (шт)</t>
  </si>
  <si>
    <t xml:space="preserve">Контрольный раствор на кардиологический тропонин
I (cTn I): (3 уровня) </t>
  </si>
  <si>
    <t>Контрольный раствор на кардиологический тропонин I (cTn I): (3 уровня). Кол-во в упаковке не менее 3 (шт)</t>
  </si>
  <si>
    <t>ТОО "Glebus Medical"</t>
  </si>
  <si>
    <t>г.Алматы, ул. Ратушного 64А</t>
  </si>
  <si>
    <t>16.02.2023г. 12:00</t>
  </si>
  <si>
    <t>multiFiltrate Kits 8 CVVHDF 100</t>
  </si>
  <si>
    <t>Filtrate bag 10L</t>
  </si>
  <si>
    <t>МультиЛак 2 ммоль/л калия</t>
  </si>
  <si>
    <t>ТОО "Biomedica"</t>
  </si>
  <si>
    <t>г.Алматы, пр. Абая, д. 130, кв.94</t>
  </si>
  <si>
    <t>16.02.2023г. 14:23</t>
  </si>
  <si>
    <t>ТОО "Med Co"</t>
  </si>
  <si>
    <t>г.Алматы, ул. Маркова 22/37, угол ул. Пирогова, офис 303</t>
  </si>
  <si>
    <t>16.02.2023г. 14:58</t>
  </si>
  <si>
    <t>Inlexa 3 DR-T</t>
  </si>
  <si>
    <t>ТОО "TND"</t>
  </si>
  <si>
    <t>г.Алматы, Нур-Алатау, ул. Еркегали</t>
  </si>
  <si>
    <t>17.02.2023г. 10:00</t>
  </si>
  <si>
    <t>шприц 190 мл ZY6322</t>
  </si>
  <si>
    <t>трубка соединительная с Т-коннектором</t>
  </si>
  <si>
    <t>ТОО "Medical Supply Management"</t>
  </si>
  <si>
    <t>г.Шымкент, ул. Байтулы баба 12А</t>
  </si>
  <si>
    <t>17.02.2023г. 10:23</t>
  </si>
  <si>
    <t>Tegaderm</t>
  </si>
  <si>
    <t>Medipore+Pad</t>
  </si>
  <si>
    <t>Polyhesive II</t>
  </si>
  <si>
    <t>ТОО "ШерКомСервис"</t>
  </si>
  <si>
    <t>г.Алматы, пр. Райымбек, д.348/4, офис 513</t>
  </si>
  <si>
    <t>17.02.2023г. 10:28</t>
  </si>
  <si>
    <t>Safefix Sterile</t>
  </si>
  <si>
    <t>ТОО "Satcor"</t>
  </si>
  <si>
    <t>г.Алматы, ул. Радлова 65, н.п.12</t>
  </si>
  <si>
    <t>17.02.2023г. 12:24</t>
  </si>
  <si>
    <t>ТОО "SM Global.kz"</t>
  </si>
  <si>
    <t>г.Алматы, мкр. Коктем-2, д.2, кв.38</t>
  </si>
  <si>
    <t>17.02.2023г. 13:54</t>
  </si>
  <si>
    <t>Drentech Mobile RedLine</t>
  </si>
  <si>
    <t>ТОО "ЛОКАЛ ФАРМ"</t>
  </si>
  <si>
    <t xml:space="preserve">г.Астана, пр. Сарыарка, 31/2, ВП-32, 11 этаж </t>
  </si>
  <si>
    <t>17.02.2023г. 15:30</t>
  </si>
  <si>
    <t>ТОО "MST Synergy"</t>
  </si>
  <si>
    <t>г.Алматы, ул.Бекхожина 15А, офис 8</t>
  </si>
  <si>
    <t>17.02.2023г. 16:22</t>
  </si>
  <si>
    <t>Guidezilla</t>
  </si>
  <si>
    <t>ТОО "ABMG Expert"</t>
  </si>
  <si>
    <t>г. Алматы, мкр. Болашак 25</t>
  </si>
  <si>
    <t>20.02.2023г. 08:28</t>
  </si>
  <si>
    <t>ЭКГ электроды для взрослых</t>
  </si>
  <si>
    <t>ТОО "Аминамед"</t>
  </si>
  <si>
    <t>г.Алматы, пр. Гагарина 238Б, нп. 40</t>
  </si>
  <si>
    <t>20.02.2023г. 08:34</t>
  </si>
  <si>
    <t>ИП "BS-Pharm"</t>
  </si>
  <si>
    <t>г.Алматы, мкр. Акбулак, ул. Сейдолла Байтереков, 93, кв.41</t>
  </si>
  <si>
    <t>20.02.2023г. 08:50</t>
  </si>
  <si>
    <t>ТОО "Segyz Group"</t>
  </si>
  <si>
    <t>г.Алматы, ул. Акселеу Сейдимбек, д.100, б н.п., 84</t>
  </si>
  <si>
    <t>20.02.2023г. 08:55</t>
  </si>
  <si>
    <t>Electrophysiology Cable</t>
  </si>
  <si>
    <t>Бекіш Ж.Ж.</t>
  </si>
  <si>
    <t>Акмалов Р.Т.</t>
  </si>
  <si>
    <t>Есенеев А.</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</si>
  <si>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№П-5
Отдел государственных закупок                                                                                                                                                                                                                                          21 февраля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</si>
  <si>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                                                               И.о. Директора                                                                                       Абенова 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</si>
</sst>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6"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color rgb="FF000000"/>
      <name val="Times New Roman"/>
      <family val="1"/>
      <charset val="204"/>
    </font>
    <font>
      <sz val="10"/>
      <color theme="1"/>
      <name val="Times New Roman"/>
      <family val="1"/>
      <charset val="204"/>
    </font>
    <font>
      <sz val="11"/>
      <color theme="1"/>
      <name val="Calibri"/>
      <family val="2"/>
      <scheme val="minor"/>
    </font>
    <font>
      <sz val="10"/>
      <name val="Times New Roman"/>
      <family val="1"/>
      <charset val="204"/>
    </font>
    <font>
      <sz val="8"/>
      <color theme="1"/>
      <name val="Times New Roman"/>
      <family val="1"/>
      <charset val="204"/>
    </font>
    <font>
      <sz val="10"/>
      <color rgb="FF333333"/>
      <name val="Times New Roman"/>
      <family val="1"/>
      <charset val="204"/>
    </font>
    <font>
      <sz val="10"/>
      <color indexed="8"/>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7" fillId="0" borderId="0"/>
    <xf numFmtId="43" fontId="10" fillId="0" borderId="0" applyFont="0" applyFill="0" applyBorder="0" applyAlignment="0" applyProtection="0"/>
  </cellStyleXfs>
  <cellXfs count="111">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vertical="center"/>
    </xf>
    <xf numFmtId="0" fontId="2" fillId="0" borderId="2" xfId="0" applyFont="1" applyBorder="1" applyAlignment="1">
      <alignment horizontal="left"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9" fillId="0" borderId="2" xfId="0" applyFont="1" applyBorder="1" applyAlignment="1">
      <alignment horizontal="left"/>
    </xf>
    <xf numFmtId="0" fontId="8" fillId="0" borderId="1"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11" fontId="12"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xf>
    <xf numFmtId="4" fontId="9"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3" fontId="11" fillId="0" borderId="1" xfId="2" applyFont="1" applyFill="1" applyBorder="1" applyAlignment="1">
      <alignment horizontal="center" vertical="center"/>
    </xf>
    <xf numFmtId="0" fontId="9" fillId="2" borderId="1" xfId="1" applyFont="1" applyFill="1" applyBorder="1" applyAlignment="1">
      <alignment horizontal="center" vertical="center" wrapText="1"/>
    </xf>
    <xf numFmtId="3" fontId="9" fillId="2" borderId="1" xfId="1"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2" borderId="7" xfId="1" applyNumberFormat="1" applyFont="1" applyFill="1" applyBorder="1" applyAlignment="1">
      <alignment horizontal="center" vertical="center" wrapText="1"/>
    </xf>
    <xf numFmtId="0" fontId="14" fillId="0" borderId="1" xfId="1" applyFont="1" applyBorder="1" applyAlignment="1">
      <alignment horizontal="center" vertical="center" wrapText="1"/>
    </xf>
    <xf numFmtId="0" fontId="14" fillId="0" borderId="1" xfId="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3" fontId="11" fillId="3" borderId="11" xfId="0" applyNumberFormat="1" applyFont="1" applyFill="1" applyBorder="1" applyAlignment="1" applyProtection="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4" fontId="9" fillId="2" borderId="6"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2" borderId="0" xfId="0" applyFont="1" applyFill="1" applyBorder="1" applyAlignment="1">
      <alignment horizontal="left"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5" fillId="0" borderId="0" xfId="0" applyFont="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9"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4" fontId="9" fillId="2" borderId="6" xfId="0"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22"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tabSelected="1" view="pageBreakPreview" zoomScale="85" zoomScaleNormal="100" zoomScaleSheetLayoutView="85" workbookViewId="0">
      <selection sqref="A1:G7"/>
    </sheetView>
  </sheetViews>
  <sheetFormatPr defaultRowHeight="15" x14ac:dyDescent="0.25"/>
  <cols>
    <col min="1" max="1" width="5.42578125" style="7" customWidth="1"/>
    <col min="2" max="2" width="22.28515625" style="7" customWidth="1"/>
    <col min="3" max="3" width="58.85546875" style="7" customWidth="1"/>
    <col min="4" max="4" width="13.42578125" style="7" customWidth="1"/>
    <col min="5" max="5" width="23" style="7" customWidth="1"/>
    <col min="6" max="6" width="21.7109375" style="7" customWidth="1"/>
    <col min="7" max="7" width="28.42578125" style="7" customWidth="1"/>
    <col min="8" max="16384" width="9.140625" style="7"/>
  </cols>
  <sheetData>
    <row r="1" spans="1:7" x14ac:dyDescent="0.25">
      <c r="A1" s="76" t="s">
        <v>261</v>
      </c>
      <c r="B1" s="77"/>
      <c r="C1" s="77"/>
      <c r="D1" s="77"/>
      <c r="E1" s="77"/>
      <c r="F1" s="77"/>
      <c r="G1" s="77"/>
    </row>
    <row r="2" spans="1:7" x14ac:dyDescent="0.25">
      <c r="A2" s="77"/>
      <c r="B2" s="77"/>
      <c r="C2" s="77"/>
      <c r="D2" s="77"/>
      <c r="E2" s="77"/>
      <c r="F2" s="77"/>
      <c r="G2" s="77"/>
    </row>
    <row r="3" spans="1:7" x14ac:dyDescent="0.25">
      <c r="A3" s="77"/>
      <c r="B3" s="77"/>
      <c r="C3" s="77"/>
      <c r="D3" s="77"/>
      <c r="E3" s="77"/>
      <c r="F3" s="77"/>
      <c r="G3" s="77"/>
    </row>
    <row r="4" spans="1:7" x14ac:dyDescent="0.25">
      <c r="A4" s="77"/>
      <c r="B4" s="77"/>
      <c r="C4" s="77"/>
      <c r="D4" s="77"/>
      <c r="E4" s="77"/>
      <c r="F4" s="77"/>
      <c r="G4" s="77"/>
    </row>
    <row r="5" spans="1:7" x14ac:dyDescent="0.25">
      <c r="A5" s="77"/>
      <c r="B5" s="77"/>
      <c r="C5" s="77"/>
      <c r="D5" s="77"/>
      <c r="E5" s="77"/>
      <c r="F5" s="77"/>
      <c r="G5" s="77"/>
    </row>
    <row r="6" spans="1:7" x14ac:dyDescent="0.25">
      <c r="A6" s="77"/>
      <c r="B6" s="77"/>
      <c r="C6" s="77"/>
      <c r="D6" s="77"/>
      <c r="E6" s="77"/>
      <c r="F6" s="77"/>
      <c r="G6" s="77"/>
    </row>
    <row r="7" spans="1:7" x14ac:dyDescent="0.25">
      <c r="A7" s="77"/>
      <c r="B7" s="77"/>
      <c r="C7" s="77"/>
      <c r="D7" s="77"/>
      <c r="E7" s="77"/>
      <c r="F7" s="77"/>
      <c r="G7" s="77"/>
    </row>
    <row r="8" spans="1:7" ht="71.25" x14ac:dyDescent="0.25">
      <c r="A8" s="4" t="s">
        <v>17</v>
      </c>
      <c r="B8" s="4" t="s">
        <v>18</v>
      </c>
      <c r="C8" s="4" t="s">
        <v>1</v>
      </c>
      <c r="D8" s="5" t="s">
        <v>2</v>
      </c>
      <c r="E8" s="5" t="s">
        <v>3</v>
      </c>
      <c r="F8" s="4" t="s">
        <v>4</v>
      </c>
      <c r="G8" s="4" t="s">
        <v>5</v>
      </c>
    </row>
    <row r="9" spans="1:7" ht="112.5" x14ac:dyDescent="0.25">
      <c r="A9" s="1">
        <v>1</v>
      </c>
      <c r="B9" s="27" t="s">
        <v>29</v>
      </c>
      <c r="C9" s="28" t="s">
        <v>30</v>
      </c>
      <c r="D9" s="29" t="s">
        <v>31</v>
      </c>
      <c r="E9" s="29">
        <v>395</v>
      </c>
      <c r="F9" s="30">
        <v>17400</v>
      </c>
      <c r="G9" s="10">
        <f t="shared" ref="G9:G18" si="0">E9*F9</f>
        <v>6873000</v>
      </c>
    </row>
    <row r="10" spans="1:7" ht="123.75" x14ac:dyDescent="0.25">
      <c r="A10" s="1">
        <v>2</v>
      </c>
      <c r="B10" s="18" t="s">
        <v>32</v>
      </c>
      <c r="C10" s="31" t="s">
        <v>33</v>
      </c>
      <c r="D10" s="32" t="s">
        <v>31</v>
      </c>
      <c r="E10" s="33">
        <v>730</v>
      </c>
      <c r="F10" s="30">
        <v>9400</v>
      </c>
      <c r="G10" s="10">
        <f t="shared" si="0"/>
        <v>6862000</v>
      </c>
    </row>
    <row r="11" spans="1:7" ht="56.25" x14ac:dyDescent="0.25">
      <c r="A11" s="1">
        <v>3</v>
      </c>
      <c r="B11" s="18" t="s">
        <v>34</v>
      </c>
      <c r="C11" s="31" t="s">
        <v>35</v>
      </c>
      <c r="D11" s="32" t="s">
        <v>31</v>
      </c>
      <c r="E11" s="33">
        <v>2</v>
      </c>
      <c r="F11" s="30">
        <v>287000</v>
      </c>
      <c r="G11" s="10">
        <f t="shared" si="0"/>
        <v>574000</v>
      </c>
    </row>
    <row r="12" spans="1:7" ht="180" x14ac:dyDescent="0.25">
      <c r="A12" s="1">
        <v>4</v>
      </c>
      <c r="B12" s="18" t="s">
        <v>36</v>
      </c>
      <c r="C12" s="31" t="s">
        <v>37</v>
      </c>
      <c r="D12" s="32" t="s">
        <v>38</v>
      </c>
      <c r="E12" s="33">
        <v>17</v>
      </c>
      <c r="F12" s="30">
        <v>40800</v>
      </c>
      <c r="G12" s="10">
        <f t="shared" si="0"/>
        <v>693600</v>
      </c>
    </row>
    <row r="13" spans="1:7" ht="33.75" x14ac:dyDescent="0.25">
      <c r="A13" s="1">
        <v>5</v>
      </c>
      <c r="B13" s="18" t="s">
        <v>39</v>
      </c>
      <c r="C13" s="31" t="s">
        <v>40</v>
      </c>
      <c r="D13" s="32" t="s">
        <v>31</v>
      </c>
      <c r="E13" s="33">
        <v>1000</v>
      </c>
      <c r="F13" s="30">
        <v>1722</v>
      </c>
      <c r="G13" s="10">
        <f t="shared" si="0"/>
        <v>1722000</v>
      </c>
    </row>
    <row r="14" spans="1:7" ht="51" x14ac:dyDescent="0.25">
      <c r="A14" s="1">
        <v>6</v>
      </c>
      <c r="B14" s="18" t="s">
        <v>41</v>
      </c>
      <c r="C14" s="31" t="s">
        <v>42</v>
      </c>
      <c r="D14" s="32" t="s">
        <v>31</v>
      </c>
      <c r="E14" s="33">
        <v>1000</v>
      </c>
      <c r="F14" s="30">
        <v>790</v>
      </c>
      <c r="G14" s="10">
        <f t="shared" si="0"/>
        <v>790000</v>
      </c>
    </row>
    <row r="15" spans="1:7" ht="157.5" x14ac:dyDescent="0.25">
      <c r="A15" s="1">
        <v>7</v>
      </c>
      <c r="B15" s="18" t="s">
        <v>43</v>
      </c>
      <c r="C15" s="31" t="s">
        <v>44</v>
      </c>
      <c r="D15" s="32" t="s">
        <v>31</v>
      </c>
      <c r="E15" s="33">
        <v>80</v>
      </c>
      <c r="F15" s="30">
        <v>86400</v>
      </c>
      <c r="G15" s="10">
        <f t="shared" si="0"/>
        <v>6912000</v>
      </c>
    </row>
    <row r="16" spans="1:7" ht="101.25" x14ac:dyDescent="0.25">
      <c r="A16" s="1">
        <v>8</v>
      </c>
      <c r="B16" s="18" t="s">
        <v>45</v>
      </c>
      <c r="C16" s="31" t="s">
        <v>46</v>
      </c>
      <c r="D16" s="32" t="s">
        <v>31</v>
      </c>
      <c r="E16" s="33">
        <v>10</v>
      </c>
      <c r="F16" s="30">
        <v>93975</v>
      </c>
      <c r="G16" s="10">
        <f t="shared" si="0"/>
        <v>939750</v>
      </c>
    </row>
    <row r="17" spans="1:7" ht="45" x14ac:dyDescent="0.25">
      <c r="A17" s="1">
        <v>9</v>
      </c>
      <c r="B17" s="18" t="s">
        <v>47</v>
      </c>
      <c r="C17" s="31" t="s">
        <v>48</v>
      </c>
      <c r="D17" s="32" t="s">
        <v>31</v>
      </c>
      <c r="E17" s="33">
        <v>1</v>
      </c>
      <c r="F17" s="30">
        <v>6300</v>
      </c>
      <c r="G17" s="10">
        <f t="shared" si="0"/>
        <v>6300</v>
      </c>
    </row>
    <row r="18" spans="1:7" ht="56.25" x14ac:dyDescent="0.25">
      <c r="A18" s="1">
        <v>10</v>
      </c>
      <c r="B18" s="18" t="s">
        <v>49</v>
      </c>
      <c r="C18" s="31" t="s">
        <v>50</v>
      </c>
      <c r="D18" s="32" t="s">
        <v>31</v>
      </c>
      <c r="E18" s="33">
        <v>250</v>
      </c>
      <c r="F18" s="30">
        <v>15000</v>
      </c>
      <c r="G18" s="10">
        <f t="shared" si="0"/>
        <v>3750000</v>
      </c>
    </row>
    <row r="19" spans="1:7" ht="108" customHeight="1" x14ac:dyDescent="0.25">
      <c r="A19" s="85">
        <v>11</v>
      </c>
      <c r="B19" s="87" t="s">
        <v>51</v>
      </c>
      <c r="C19" s="89" t="s">
        <v>52</v>
      </c>
      <c r="D19" s="91" t="s">
        <v>53</v>
      </c>
      <c r="E19" s="93">
        <v>1</v>
      </c>
      <c r="F19" s="95">
        <v>2300500</v>
      </c>
      <c r="G19" s="107">
        <f>E19*F19</f>
        <v>2300500</v>
      </c>
    </row>
    <row r="20" spans="1:7" ht="84" customHeight="1" x14ac:dyDescent="0.25">
      <c r="A20" s="86"/>
      <c r="B20" s="88"/>
      <c r="C20" s="90"/>
      <c r="D20" s="92"/>
      <c r="E20" s="94"/>
      <c r="F20" s="96"/>
      <c r="G20" s="108"/>
    </row>
    <row r="21" spans="1:7" x14ac:dyDescent="0.25">
      <c r="A21" s="34"/>
      <c r="B21" s="97" t="s">
        <v>54</v>
      </c>
      <c r="C21" s="98"/>
      <c r="D21" s="98"/>
      <c r="E21" s="98"/>
      <c r="F21" s="99"/>
      <c r="G21" s="10"/>
    </row>
    <row r="22" spans="1:7" ht="153" x14ac:dyDescent="0.25">
      <c r="A22" s="1">
        <v>12</v>
      </c>
      <c r="B22" s="35" t="s">
        <v>55</v>
      </c>
      <c r="C22" s="35" t="s">
        <v>56</v>
      </c>
      <c r="D22" s="36" t="s">
        <v>57</v>
      </c>
      <c r="E22" s="37">
        <v>7</v>
      </c>
      <c r="F22" s="30">
        <v>945000</v>
      </c>
      <c r="G22" s="10">
        <f>E22*F22</f>
        <v>6615000</v>
      </c>
    </row>
    <row r="23" spans="1:7" ht="204" x14ac:dyDescent="0.25">
      <c r="A23" s="1">
        <v>13</v>
      </c>
      <c r="B23" s="38" t="s">
        <v>58</v>
      </c>
      <c r="C23" s="35" t="s">
        <v>59</v>
      </c>
      <c r="D23" s="36" t="s">
        <v>57</v>
      </c>
      <c r="E23" s="37">
        <v>14</v>
      </c>
      <c r="F23" s="30">
        <v>185000</v>
      </c>
      <c r="G23" s="10">
        <f>E23*F23</f>
        <v>2590000</v>
      </c>
    </row>
    <row r="24" spans="1:7" ht="38.25" x14ac:dyDescent="0.25">
      <c r="A24" s="1">
        <v>14</v>
      </c>
      <c r="B24" s="35" t="s">
        <v>60</v>
      </c>
      <c r="C24" s="38" t="s">
        <v>61</v>
      </c>
      <c r="D24" s="36" t="s">
        <v>62</v>
      </c>
      <c r="E24" s="37">
        <v>6</v>
      </c>
      <c r="F24" s="30">
        <v>18935</v>
      </c>
      <c r="G24" s="10">
        <f t="shared" ref="G24:G87" si="1">E24*F24</f>
        <v>113610</v>
      </c>
    </row>
    <row r="25" spans="1:7" ht="76.5" x14ac:dyDescent="0.25">
      <c r="A25" s="1">
        <v>15</v>
      </c>
      <c r="B25" s="38" t="s">
        <v>63</v>
      </c>
      <c r="C25" s="38" t="s">
        <v>64</v>
      </c>
      <c r="D25" s="36" t="s">
        <v>57</v>
      </c>
      <c r="E25" s="37">
        <v>2</v>
      </c>
      <c r="F25" s="30">
        <v>156620</v>
      </c>
      <c r="G25" s="10">
        <f t="shared" si="1"/>
        <v>313240</v>
      </c>
    </row>
    <row r="26" spans="1:7" ht="76.5" x14ac:dyDescent="0.25">
      <c r="A26" s="1">
        <v>16</v>
      </c>
      <c r="B26" s="38" t="s">
        <v>65</v>
      </c>
      <c r="C26" s="38" t="s">
        <v>66</v>
      </c>
      <c r="D26" s="36" t="s">
        <v>57</v>
      </c>
      <c r="E26" s="37">
        <v>2</v>
      </c>
      <c r="F26" s="30">
        <v>156620</v>
      </c>
      <c r="G26" s="10">
        <f t="shared" si="1"/>
        <v>313240</v>
      </c>
    </row>
    <row r="27" spans="1:7" ht="76.5" x14ac:dyDescent="0.25">
      <c r="A27" s="1">
        <v>17</v>
      </c>
      <c r="B27" s="38" t="s">
        <v>67</v>
      </c>
      <c r="C27" s="38" t="s">
        <v>68</v>
      </c>
      <c r="D27" s="36" t="s">
        <v>57</v>
      </c>
      <c r="E27" s="37">
        <v>2</v>
      </c>
      <c r="F27" s="30">
        <v>156620</v>
      </c>
      <c r="G27" s="10">
        <f t="shared" si="1"/>
        <v>313240</v>
      </c>
    </row>
    <row r="28" spans="1:7" ht="25.5" x14ac:dyDescent="0.25">
      <c r="A28" s="1">
        <v>18</v>
      </c>
      <c r="B28" s="39" t="s">
        <v>69</v>
      </c>
      <c r="C28" s="38" t="s">
        <v>70</v>
      </c>
      <c r="D28" s="36" t="s">
        <v>57</v>
      </c>
      <c r="E28" s="37">
        <v>2</v>
      </c>
      <c r="F28" s="30">
        <v>59850</v>
      </c>
      <c r="G28" s="10">
        <f t="shared" si="1"/>
        <v>119700</v>
      </c>
    </row>
    <row r="29" spans="1:7" ht="267.75" x14ac:dyDescent="0.25">
      <c r="A29" s="1">
        <v>19</v>
      </c>
      <c r="B29" s="38" t="s">
        <v>71</v>
      </c>
      <c r="C29" s="38" t="s">
        <v>72</v>
      </c>
      <c r="D29" s="37" t="s">
        <v>57</v>
      </c>
      <c r="E29" s="37">
        <v>30</v>
      </c>
      <c r="F29" s="30">
        <v>29000</v>
      </c>
      <c r="G29" s="10">
        <f t="shared" si="1"/>
        <v>870000</v>
      </c>
    </row>
    <row r="30" spans="1:7" x14ac:dyDescent="0.25">
      <c r="A30" s="1"/>
      <c r="B30" s="97" t="s">
        <v>73</v>
      </c>
      <c r="C30" s="98"/>
      <c r="D30" s="98"/>
      <c r="E30" s="98"/>
      <c r="F30" s="99"/>
      <c r="G30" s="10"/>
    </row>
    <row r="31" spans="1:7" ht="127.5" x14ac:dyDescent="0.25">
      <c r="A31" s="1">
        <v>20</v>
      </c>
      <c r="B31" s="38" t="s">
        <v>74</v>
      </c>
      <c r="C31" s="38" t="s">
        <v>75</v>
      </c>
      <c r="D31" s="38" t="s">
        <v>76</v>
      </c>
      <c r="E31" s="37">
        <v>1</v>
      </c>
      <c r="F31" s="40">
        <v>467098</v>
      </c>
      <c r="G31" s="10">
        <f t="shared" si="1"/>
        <v>467098</v>
      </c>
    </row>
    <row r="32" spans="1:7" ht="114.75" x14ac:dyDescent="0.25">
      <c r="A32" s="1">
        <v>21</v>
      </c>
      <c r="B32" s="38" t="s">
        <v>77</v>
      </c>
      <c r="C32" s="38" t="s">
        <v>78</v>
      </c>
      <c r="D32" s="38" t="s">
        <v>76</v>
      </c>
      <c r="E32" s="37">
        <v>1</v>
      </c>
      <c r="F32" s="40">
        <v>115100</v>
      </c>
      <c r="G32" s="10">
        <f t="shared" si="1"/>
        <v>115100</v>
      </c>
    </row>
    <row r="33" spans="1:7" ht="344.25" x14ac:dyDescent="0.25">
      <c r="A33" s="1">
        <v>22</v>
      </c>
      <c r="B33" s="38" t="s">
        <v>79</v>
      </c>
      <c r="C33" s="38" t="s">
        <v>80</v>
      </c>
      <c r="D33" s="38" t="s">
        <v>76</v>
      </c>
      <c r="E33" s="37">
        <v>6</v>
      </c>
      <c r="F33" s="40">
        <v>112000</v>
      </c>
      <c r="G33" s="10">
        <f t="shared" si="1"/>
        <v>672000</v>
      </c>
    </row>
    <row r="34" spans="1:7" ht="357" x14ac:dyDescent="0.25">
      <c r="A34" s="1">
        <v>23</v>
      </c>
      <c r="B34" s="38" t="s">
        <v>81</v>
      </c>
      <c r="C34" s="38" t="s">
        <v>82</v>
      </c>
      <c r="D34" s="38" t="s">
        <v>76</v>
      </c>
      <c r="E34" s="37">
        <v>6</v>
      </c>
      <c r="F34" s="40">
        <v>135784</v>
      </c>
      <c r="G34" s="10">
        <f t="shared" si="1"/>
        <v>814704</v>
      </c>
    </row>
    <row r="35" spans="1:7" ht="242.25" x14ac:dyDescent="0.25">
      <c r="A35" s="1">
        <v>24</v>
      </c>
      <c r="B35" s="38" t="s">
        <v>83</v>
      </c>
      <c r="C35" s="38" t="s">
        <v>84</v>
      </c>
      <c r="D35" s="37" t="s">
        <v>76</v>
      </c>
      <c r="E35" s="37">
        <v>18</v>
      </c>
      <c r="F35" s="40">
        <v>127200</v>
      </c>
      <c r="G35" s="10">
        <f t="shared" si="1"/>
        <v>2289600</v>
      </c>
    </row>
    <row r="36" spans="1:7" ht="242.25" x14ac:dyDescent="0.25">
      <c r="A36" s="1">
        <v>25</v>
      </c>
      <c r="B36" s="38" t="s">
        <v>85</v>
      </c>
      <c r="C36" s="38" t="s">
        <v>86</v>
      </c>
      <c r="D36" s="37" t="s">
        <v>76</v>
      </c>
      <c r="E36" s="37">
        <v>3</v>
      </c>
      <c r="F36" s="40">
        <v>159060</v>
      </c>
      <c r="G36" s="10">
        <f t="shared" si="1"/>
        <v>477180</v>
      </c>
    </row>
    <row r="37" spans="1:7" ht="204" x14ac:dyDescent="0.25">
      <c r="A37" s="1">
        <v>26</v>
      </c>
      <c r="B37" s="38" t="s">
        <v>87</v>
      </c>
      <c r="C37" s="38" t="s">
        <v>88</v>
      </c>
      <c r="D37" s="37" t="s">
        <v>76</v>
      </c>
      <c r="E37" s="37">
        <v>12</v>
      </c>
      <c r="F37" s="40">
        <v>177040</v>
      </c>
      <c r="G37" s="10">
        <f t="shared" si="1"/>
        <v>2124480</v>
      </c>
    </row>
    <row r="38" spans="1:7" ht="127.5" x14ac:dyDescent="0.25">
      <c r="A38" s="1">
        <v>27</v>
      </c>
      <c r="B38" s="38" t="s">
        <v>89</v>
      </c>
      <c r="C38" s="38" t="s">
        <v>90</v>
      </c>
      <c r="D38" s="37" t="s">
        <v>76</v>
      </c>
      <c r="E38" s="37">
        <v>2</v>
      </c>
      <c r="F38" s="40">
        <v>55840</v>
      </c>
      <c r="G38" s="10">
        <f t="shared" si="1"/>
        <v>111680</v>
      </c>
    </row>
    <row r="39" spans="1:7" ht="216.75" x14ac:dyDescent="0.25">
      <c r="A39" s="1">
        <v>28</v>
      </c>
      <c r="B39" s="38" t="s">
        <v>91</v>
      </c>
      <c r="C39" s="38" t="s">
        <v>92</v>
      </c>
      <c r="D39" s="38" t="s">
        <v>76</v>
      </c>
      <c r="E39" s="37">
        <v>12</v>
      </c>
      <c r="F39" s="40">
        <v>80564</v>
      </c>
      <c r="G39" s="10">
        <f t="shared" si="1"/>
        <v>966768</v>
      </c>
    </row>
    <row r="40" spans="1:7" ht="204" x14ac:dyDescent="0.25">
      <c r="A40" s="1">
        <v>29</v>
      </c>
      <c r="B40" s="38" t="s">
        <v>93</v>
      </c>
      <c r="C40" s="38" t="s">
        <v>94</v>
      </c>
      <c r="D40" s="38" t="s">
        <v>76</v>
      </c>
      <c r="E40" s="37">
        <v>12</v>
      </c>
      <c r="F40" s="40">
        <v>199800</v>
      </c>
      <c r="G40" s="10">
        <f t="shared" si="1"/>
        <v>2397600</v>
      </c>
    </row>
    <row r="41" spans="1:7" ht="140.25" x14ac:dyDescent="0.25">
      <c r="A41" s="1">
        <v>30</v>
      </c>
      <c r="B41" s="38" t="s">
        <v>95</v>
      </c>
      <c r="C41" s="38" t="s">
        <v>96</v>
      </c>
      <c r="D41" s="38" t="s">
        <v>76</v>
      </c>
      <c r="E41" s="37">
        <v>5</v>
      </c>
      <c r="F41" s="40">
        <v>46690</v>
      </c>
      <c r="G41" s="10">
        <f t="shared" si="1"/>
        <v>233450</v>
      </c>
    </row>
    <row r="42" spans="1:7" ht="229.5" x14ac:dyDescent="0.25">
      <c r="A42" s="1">
        <v>31</v>
      </c>
      <c r="B42" s="38" t="s">
        <v>97</v>
      </c>
      <c r="C42" s="38" t="s">
        <v>98</v>
      </c>
      <c r="D42" s="37" t="s">
        <v>76</v>
      </c>
      <c r="E42" s="37">
        <v>2</v>
      </c>
      <c r="F42" s="40">
        <v>145920</v>
      </c>
      <c r="G42" s="10">
        <f t="shared" si="1"/>
        <v>291840</v>
      </c>
    </row>
    <row r="43" spans="1:7" ht="204" x14ac:dyDescent="0.25">
      <c r="A43" s="1">
        <v>32</v>
      </c>
      <c r="B43" s="38" t="s">
        <v>99</v>
      </c>
      <c r="C43" s="38" t="s">
        <v>100</v>
      </c>
      <c r="D43" s="37" t="s">
        <v>76</v>
      </c>
      <c r="E43" s="37">
        <v>8</v>
      </c>
      <c r="F43" s="40">
        <v>831700</v>
      </c>
      <c r="G43" s="10">
        <f t="shared" si="1"/>
        <v>6653600</v>
      </c>
    </row>
    <row r="44" spans="1:7" ht="204" x14ac:dyDescent="0.25">
      <c r="A44" s="1">
        <v>33</v>
      </c>
      <c r="B44" s="38" t="s">
        <v>101</v>
      </c>
      <c r="C44" s="38" t="s">
        <v>102</v>
      </c>
      <c r="D44" s="37" t="s">
        <v>76</v>
      </c>
      <c r="E44" s="37">
        <v>5</v>
      </c>
      <c r="F44" s="40">
        <v>181600</v>
      </c>
      <c r="G44" s="10">
        <f t="shared" si="1"/>
        <v>908000</v>
      </c>
    </row>
    <row r="45" spans="1:7" ht="153" x14ac:dyDescent="0.25">
      <c r="A45" s="1">
        <v>34</v>
      </c>
      <c r="B45" s="38" t="s">
        <v>103</v>
      </c>
      <c r="C45" s="38" t="s">
        <v>104</v>
      </c>
      <c r="D45" s="37" t="s">
        <v>76</v>
      </c>
      <c r="E45" s="37">
        <v>1</v>
      </c>
      <c r="F45" s="40">
        <v>73312</v>
      </c>
      <c r="G45" s="10">
        <f t="shared" si="1"/>
        <v>73312</v>
      </c>
    </row>
    <row r="46" spans="1:7" ht="409.5" x14ac:dyDescent="0.25">
      <c r="A46" s="1">
        <v>35</v>
      </c>
      <c r="B46" s="38" t="s">
        <v>105</v>
      </c>
      <c r="C46" s="38" t="s">
        <v>106</v>
      </c>
      <c r="D46" s="41" t="s">
        <v>31</v>
      </c>
      <c r="E46" s="42">
        <v>20</v>
      </c>
      <c r="F46" s="43">
        <v>27000</v>
      </c>
      <c r="G46" s="10">
        <f t="shared" si="1"/>
        <v>540000</v>
      </c>
    </row>
    <row r="47" spans="1:7" ht="127.5" x14ac:dyDescent="0.25">
      <c r="A47" s="1">
        <v>36</v>
      </c>
      <c r="B47" s="41" t="s">
        <v>107</v>
      </c>
      <c r="C47" s="41" t="s">
        <v>108</v>
      </c>
      <c r="D47" s="32" t="s">
        <v>31</v>
      </c>
      <c r="E47" s="33">
        <v>2</v>
      </c>
      <c r="F47" s="30">
        <v>238500</v>
      </c>
      <c r="G47" s="10">
        <f t="shared" si="1"/>
        <v>477000</v>
      </c>
    </row>
    <row r="48" spans="1:7" ht="153" x14ac:dyDescent="0.25">
      <c r="A48" s="1">
        <v>37</v>
      </c>
      <c r="B48" s="44" t="s">
        <v>109</v>
      </c>
      <c r="C48" s="45" t="s">
        <v>110</v>
      </c>
      <c r="D48" s="46" t="s">
        <v>31</v>
      </c>
      <c r="E48" s="42">
        <v>5</v>
      </c>
      <c r="F48" s="43">
        <v>239500</v>
      </c>
      <c r="G48" s="10">
        <f t="shared" si="1"/>
        <v>1197500</v>
      </c>
    </row>
    <row r="49" spans="1:7" ht="204" x14ac:dyDescent="0.25">
      <c r="A49" s="1">
        <v>38</v>
      </c>
      <c r="B49" s="47" t="s">
        <v>111</v>
      </c>
      <c r="C49" s="47" t="s">
        <v>112</v>
      </c>
      <c r="D49" s="46" t="s">
        <v>31</v>
      </c>
      <c r="E49" s="42">
        <v>5</v>
      </c>
      <c r="F49" s="43">
        <v>120000</v>
      </c>
      <c r="G49" s="10">
        <f t="shared" si="1"/>
        <v>600000</v>
      </c>
    </row>
    <row r="50" spans="1:7" ht="153" x14ac:dyDescent="0.25">
      <c r="A50" s="1">
        <v>39</v>
      </c>
      <c r="B50" s="47" t="s">
        <v>113</v>
      </c>
      <c r="C50" s="48" t="s">
        <v>114</v>
      </c>
      <c r="D50" s="45" t="s">
        <v>31</v>
      </c>
      <c r="E50" s="42">
        <v>50</v>
      </c>
      <c r="F50" s="43">
        <v>9540</v>
      </c>
      <c r="G50" s="10">
        <f t="shared" si="1"/>
        <v>477000</v>
      </c>
    </row>
    <row r="51" spans="1:7" ht="140.25" x14ac:dyDescent="0.25">
      <c r="A51" s="1">
        <v>40</v>
      </c>
      <c r="B51" s="47" t="s">
        <v>115</v>
      </c>
      <c r="C51" s="48" t="s">
        <v>116</v>
      </c>
      <c r="D51" s="45" t="s">
        <v>31</v>
      </c>
      <c r="E51" s="42">
        <v>150</v>
      </c>
      <c r="F51" s="43">
        <v>2800</v>
      </c>
      <c r="G51" s="10">
        <f t="shared" si="1"/>
        <v>420000</v>
      </c>
    </row>
    <row r="52" spans="1:7" ht="51" x14ac:dyDescent="0.25">
      <c r="A52" s="1">
        <v>41</v>
      </c>
      <c r="B52" s="41" t="s">
        <v>117</v>
      </c>
      <c r="C52" s="48" t="s">
        <v>118</v>
      </c>
      <c r="D52" s="41" t="s">
        <v>31</v>
      </c>
      <c r="E52" s="42">
        <v>300</v>
      </c>
      <c r="F52" s="43">
        <v>4350</v>
      </c>
      <c r="G52" s="10">
        <f t="shared" si="1"/>
        <v>1305000</v>
      </c>
    </row>
    <row r="53" spans="1:7" x14ac:dyDescent="0.25">
      <c r="A53" s="1"/>
      <c r="B53" s="100" t="s">
        <v>119</v>
      </c>
      <c r="C53" s="101"/>
      <c r="D53" s="101"/>
      <c r="E53" s="101"/>
      <c r="F53" s="102"/>
      <c r="G53" s="10"/>
    </row>
    <row r="54" spans="1:7" ht="178.5" x14ac:dyDescent="0.25">
      <c r="A54" s="1">
        <v>42</v>
      </c>
      <c r="B54" s="41" t="s">
        <v>120</v>
      </c>
      <c r="C54" s="48" t="s">
        <v>121</v>
      </c>
      <c r="D54" s="41" t="s">
        <v>38</v>
      </c>
      <c r="E54" s="42">
        <v>12</v>
      </c>
      <c r="F54" s="43">
        <v>102640</v>
      </c>
      <c r="G54" s="10">
        <f t="shared" si="1"/>
        <v>1231680</v>
      </c>
    </row>
    <row r="55" spans="1:7" ht="242.25" x14ac:dyDescent="0.25">
      <c r="A55" s="1">
        <v>43</v>
      </c>
      <c r="B55" s="41" t="s">
        <v>122</v>
      </c>
      <c r="C55" s="41" t="s">
        <v>123</v>
      </c>
      <c r="D55" s="32" t="s">
        <v>38</v>
      </c>
      <c r="E55" s="42">
        <v>20</v>
      </c>
      <c r="F55" s="43">
        <v>45286</v>
      </c>
      <c r="G55" s="10">
        <f t="shared" si="1"/>
        <v>905720</v>
      </c>
    </row>
    <row r="56" spans="1:7" ht="153" x14ac:dyDescent="0.25">
      <c r="A56" s="1">
        <v>44</v>
      </c>
      <c r="B56" s="41" t="s">
        <v>124</v>
      </c>
      <c r="C56" s="41" t="s">
        <v>125</v>
      </c>
      <c r="D56" s="32" t="s">
        <v>38</v>
      </c>
      <c r="E56" s="42">
        <v>10</v>
      </c>
      <c r="F56" s="43">
        <v>225157</v>
      </c>
      <c r="G56" s="10">
        <f t="shared" si="1"/>
        <v>2251570</v>
      </c>
    </row>
    <row r="57" spans="1:7" ht="191.25" x14ac:dyDescent="0.25">
      <c r="A57" s="1">
        <v>45</v>
      </c>
      <c r="B57" s="41" t="s">
        <v>126</v>
      </c>
      <c r="C57" s="41" t="s">
        <v>127</v>
      </c>
      <c r="D57" s="32" t="s">
        <v>38</v>
      </c>
      <c r="E57" s="42">
        <v>30</v>
      </c>
      <c r="F57" s="43">
        <v>44852</v>
      </c>
      <c r="G57" s="10">
        <f t="shared" si="1"/>
        <v>1345560</v>
      </c>
    </row>
    <row r="58" spans="1:7" ht="89.25" x14ac:dyDescent="0.25">
      <c r="A58" s="1">
        <v>46</v>
      </c>
      <c r="B58" s="41" t="s">
        <v>128</v>
      </c>
      <c r="C58" s="41" t="s">
        <v>129</v>
      </c>
      <c r="D58" s="32" t="s">
        <v>38</v>
      </c>
      <c r="E58" s="42">
        <v>3</v>
      </c>
      <c r="F58" s="43">
        <v>99051</v>
      </c>
      <c r="G58" s="10">
        <f t="shared" si="1"/>
        <v>297153</v>
      </c>
    </row>
    <row r="59" spans="1:7" ht="114.75" x14ac:dyDescent="0.25">
      <c r="A59" s="1">
        <v>47</v>
      </c>
      <c r="B59" s="41" t="s">
        <v>130</v>
      </c>
      <c r="C59" s="41" t="s">
        <v>131</v>
      </c>
      <c r="D59" s="32" t="s">
        <v>38</v>
      </c>
      <c r="E59" s="42">
        <v>12</v>
      </c>
      <c r="F59" s="43">
        <v>101005</v>
      </c>
      <c r="G59" s="10">
        <f t="shared" si="1"/>
        <v>1212060</v>
      </c>
    </row>
    <row r="60" spans="1:7" ht="102" x14ac:dyDescent="0.25">
      <c r="A60" s="1">
        <v>48</v>
      </c>
      <c r="B60" s="41" t="s">
        <v>132</v>
      </c>
      <c r="C60" s="41" t="s">
        <v>133</v>
      </c>
      <c r="D60" s="32" t="s">
        <v>38</v>
      </c>
      <c r="E60" s="42">
        <v>12</v>
      </c>
      <c r="F60" s="43">
        <v>96606</v>
      </c>
      <c r="G60" s="10">
        <f t="shared" si="1"/>
        <v>1159272</v>
      </c>
    </row>
    <row r="61" spans="1:7" ht="102" x14ac:dyDescent="0.25">
      <c r="A61" s="1">
        <v>49</v>
      </c>
      <c r="B61" s="41" t="s">
        <v>134</v>
      </c>
      <c r="C61" s="41" t="s">
        <v>135</v>
      </c>
      <c r="D61" s="32" t="s">
        <v>38</v>
      </c>
      <c r="E61" s="42">
        <v>12</v>
      </c>
      <c r="F61" s="43">
        <v>92583</v>
      </c>
      <c r="G61" s="10">
        <f t="shared" si="1"/>
        <v>1110996</v>
      </c>
    </row>
    <row r="62" spans="1:7" ht="76.5" x14ac:dyDescent="0.25">
      <c r="A62" s="1">
        <v>50</v>
      </c>
      <c r="B62" s="41" t="s">
        <v>136</v>
      </c>
      <c r="C62" s="41" t="s">
        <v>137</v>
      </c>
      <c r="D62" s="32" t="s">
        <v>38</v>
      </c>
      <c r="E62" s="42">
        <v>15</v>
      </c>
      <c r="F62" s="43">
        <v>13986</v>
      </c>
      <c r="G62" s="10">
        <f t="shared" si="1"/>
        <v>209790</v>
      </c>
    </row>
    <row r="63" spans="1:7" ht="76.5" x14ac:dyDescent="0.25">
      <c r="A63" s="1">
        <v>51</v>
      </c>
      <c r="B63" s="41" t="s">
        <v>138</v>
      </c>
      <c r="C63" s="41" t="s">
        <v>139</v>
      </c>
      <c r="D63" s="32" t="s">
        <v>38</v>
      </c>
      <c r="E63" s="42">
        <v>30</v>
      </c>
      <c r="F63" s="43">
        <v>16424</v>
      </c>
      <c r="G63" s="10">
        <f t="shared" si="1"/>
        <v>492720</v>
      </c>
    </row>
    <row r="64" spans="1:7" ht="76.5" x14ac:dyDescent="0.25">
      <c r="A64" s="1">
        <v>52</v>
      </c>
      <c r="B64" s="41" t="s">
        <v>140</v>
      </c>
      <c r="C64" s="41" t="s">
        <v>141</v>
      </c>
      <c r="D64" s="32" t="s">
        <v>38</v>
      </c>
      <c r="E64" s="42">
        <v>15</v>
      </c>
      <c r="F64" s="43">
        <v>6993</v>
      </c>
      <c r="G64" s="10">
        <f t="shared" si="1"/>
        <v>104895</v>
      </c>
    </row>
    <row r="65" spans="1:7" ht="76.5" x14ac:dyDescent="0.25">
      <c r="A65" s="1">
        <v>53</v>
      </c>
      <c r="B65" s="41" t="s">
        <v>142</v>
      </c>
      <c r="C65" s="41" t="s">
        <v>143</v>
      </c>
      <c r="D65" s="32" t="s">
        <v>38</v>
      </c>
      <c r="E65" s="42">
        <v>73</v>
      </c>
      <c r="F65" s="43">
        <v>92320</v>
      </c>
      <c r="G65" s="10">
        <f t="shared" si="1"/>
        <v>6739360</v>
      </c>
    </row>
    <row r="66" spans="1:7" ht="63.75" x14ac:dyDescent="0.25">
      <c r="A66" s="1">
        <v>54</v>
      </c>
      <c r="B66" s="41" t="s">
        <v>144</v>
      </c>
      <c r="C66" s="41" t="s">
        <v>145</v>
      </c>
      <c r="D66" s="32" t="s">
        <v>38</v>
      </c>
      <c r="E66" s="42">
        <v>30</v>
      </c>
      <c r="F66" s="43">
        <v>130961</v>
      </c>
      <c r="G66" s="10">
        <f t="shared" si="1"/>
        <v>3928830</v>
      </c>
    </row>
    <row r="67" spans="1:7" ht="280.5" x14ac:dyDescent="0.25">
      <c r="A67" s="1">
        <v>55</v>
      </c>
      <c r="B67" s="41" t="s">
        <v>146</v>
      </c>
      <c r="C67" s="41" t="s">
        <v>147</v>
      </c>
      <c r="D67" s="32" t="s">
        <v>38</v>
      </c>
      <c r="E67" s="42">
        <v>20</v>
      </c>
      <c r="F67" s="43">
        <v>315217</v>
      </c>
      <c r="G67" s="10">
        <f t="shared" si="1"/>
        <v>6304340</v>
      </c>
    </row>
    <row r="68" spans="1:7" ht="89.25" x14ac:dyDescent="0.25">
      <c r="A68" s="1">
        <v>56</v>
      </c>
      <c r="B68" s="41" t="s">
        <v>148</v>
      </c>
      <c r="C68" s="41" t="s">
        <v>149</v>
      </c>
      <c r="D68" s="32" t="s">
        <v>38</v>
      </c>
      <c r="E68" s="42">
        <v>5</v>
      </c>
      <c r="F68" s="43">
        <v>153703</v>
      </c>
      <c r="G68" s="10">
        <f t="shared" si="1"/>
        <v>768515</v>
      </c>
    </row>
    <row r="69" spans="1:7" ht="153" x14ac:dyDescent="0.25">
      <c r="A69" s="1">
        <v>57</v>
      </c>
      <c r="B69" s="41" t="s">
        <v>150</v>
      </c>
      <c r="C69" s="41" t="s">
        <v>151</v>
      </c>
      <c r="D69" s="32" t="s">
        <v>38</v>
      </c>
      <c r="E69" s="42">
        <v>2</v>
      </c>
      <c r="F69" s="43">
        <v>90628</v>
      </c>
      <c r="G69" s="10">
        <f t="shared" si="1"/>
        <v>181256</v>
      </c>
    </row>
    <row r="70" spans="1:7" ht="76.5" x14ac:dyDescent="0.25">
      <c r="A70" s="1">
        <v>58</v>
      </c>
      <c r="B70" s="18" t="s">
        <v>152</v>
      </c>
      <c r="C70" s="32" t="s">
        <v>153</v>
      </c>
      <c r="D70" s="32" t="s">
        <v>38</v>
      </c>
      <c r="E70" s="33">
        <v>2</v>
      </c>
      <c r="F70" s="30">
        <v>21188</v>
      </c>
      <c r="G70" s="10">
        <f t="shared" si="1"/>
        <v>42376</v>
      </c>
    </row>
    <row r="71" spans="1:7" ht="63.75" x14ac:dyDescent="0.25">
      <c r="A71" s="1">
        <v>59</v>
      </c>
      <c r="B71" s="18" t="s">
        <v>154</v>
      </c>
      <c r="C71" s="32" t="s">
        <v>155</v>
      </c>
      <c r="D71" s="32" t="s">
        <v>38</v>
      </c>
      <c r="E71" s="33">
        <v>1</v>
      </c>
      <c r="F71" s="30">
        <v>4593</v>
      </c>
      <c r="G71" s="10">
        <f t="shared" si="1"/>
        <v>4593</v>
      </c>
    </row>
    <row r="72" spans="1:7" x14ac:dyDescent="0.25">
      <c r="A72" s="1"/>
      <c r="B72" s="103" t="s">
        <v>156</v>
      </c>
      <c r="C72" s="104"/>
      <c r="D72" s="104"/>
      <c r="E72" s="104"/>
      <c r="F72" s="105"/>
      <c r="G72" s="10"/>
    </row>
    <row r="73" spans="1:7" ht="25.5" x14ac:dyDescent="0.25">
      <c r="A73" s="1">
        <v>60</v>
      </c>
      <c r="B73" s="49" t="s">
        <v>157</v>
      </c>
      <c r="C73" s="49" t="s">
        <v>157</v>
      </c>
      <c r="D73" s="32" t="s">
        <v>38</v>
      </c>
      <c r="E73" s="33">
        <v>40</v>
      </c>
      <c r="F73" s="50">
        <v>164731</v>
      </c>
      <c r="G73" s="10">
        <f t="shared" si="1"/>
        <v>6589240</v>
      </c>
    </row>
    <row r="74" spans="1:7" ht="38.25" x14ac:dyDescent="0.25">
      <c r="A74" s="1">
        <v>61</v>
      </c>
      <c r="B74" s="49" t="s">
        <v>158</v>
      </c>
      <c r="C74" s="49" t="s">
        <v>158</v>
      </c>
      <c r="D74" s="32" t="s">
        <v>38</v>
      </c>
      <c r="E74" s="33">
        <v>6</v>
      </c>
      <c r="F74" s="50">
        <v>59170</v>
      </c>
      <c r="G74" s="10">
        <f t="shared" si="1"/>
        <v>355020</v>
      </c>
    </row>
    <row r="75" spans="1:7" ht="38.25" x14ac:dyDescent="0.25">
      <c r="A75" s="1">
        <v>62</v>
      </c>
      <c r="B75" s="51" t="s">
        <v>159</v>
      </c>
      <c r="C75" s="52" t="s">
        <v>160</v>
      </c>
      <c r="D75" s="32" t="s">
        <v>38</v>
      </c>
      <c r="E75" s="33">
        <v>10</v>
      </c>
      <c r="F75" s="50">
        <v>86473</v>
      </c>
      <c r="G75" s="10">
        <f t="shared" si="1"/>
        <v>864730</v>
      </c>
    </row>
    <row r="76" spans="1:7" ht="25.5" x14ac:dyDescent="0.25">
      <c r="A76" s="1">
        <v>63</v>
      </c>
      <c r="B76" s="51" t="s">
        <v>161</v>
      </c>
      <c r="C76" s="52" t="s">
        <v>162</v>
      </c>
      <c r="D76" s="32" t="s">
        <v>38</v>
      </c>
      <c r="E76" s="33">
        <v>18</v>
      </c>
      <c r="F76" s="50">
        <v>234046</v>
      </c>
      <c r="G76" s="10">
        <f t="shared" si="1"/>
        <v>4212828</v>
      </c>
    </row>
    <row r="77" spans="1:7" ht="51" x14ac:dyDescent="0.25">
      <c r="A77" s="1">
        <v>64</v>
      </c>
      <c r="B77" s="51" t="s">
        <v>163</v>
      </c>
      <c r="C77" s="52" t="s">
        <v>164</v>
      </c>
      <c r="D77" s="32" t="s">
        <v>38</v>
      </c>
      <c r="E77" s="33">
        <v>80</v>
      </c>
      <c r="F77" s="50">
        <v>72076</v>
      </c>
      <c r="G77" s="10">
        <f t="shared" si="1"/>
        <v>5766080</v>
      </c>
    </row>
    <row r="78" spans="1:7" ht="38.25" x14ac:dyDescent="0.25">
      <c r="A78" s="1">
        <v>65</v>
      </c>
      <c r="B78" s="51" t="s">
        <v>165</v>
      </c>
      <c r="C78" s="52" t="s">
        <v>166</v>
      </c>
      <c r="D78" s="32" t="s">
        <v>38</v>
      </c>
      <c r="E78" s="33">
        <v>6</v>
      </c>
      <c r="F78" s="30">
        <v>27638</v>
      </c>
      <c r="G78" s="10">
        <f t="shared" si="1"/>
        <v>165828</v>
      </c>
    </row>
    <row r="79" spans="1:7" ht="51" x14ac:dyDescent="0.25">
      <c r="A79" s="1">
        <v>66</v>
      </c>
      <c r="B79" s="51" t="s">
        <v>167</v>
      </c>
      <c r="C79" s="52" t="s">
        <v>168</v>
      </c>
      <c r="D79" s="32" t="s">
        <v>38</v>
      </c>
      <c r="E79" s="33">
        <v>25</v>
      </c>
      <c r="F79" s="30">
        <v>101425</v>
      </c>
      <c r="G79" s="10">
        <f t="shared" si="1"/>
        <v>2535625</v>
      </c>
    </row>
    <row r="80" spans="1:7" ht="38.25" x14ac:dyDescent="0.25">
      <c r="A80" s="1">
        <v>67</v>
      </c>
      <c r="B80" s="51" t="s">
        <v>169</v>
      </c>
      <c r="C80" s="52" t="s">
        <v>170</v>
      </c>
      <c r="D80" s="32" t="s">
        <v>38</v>
      </c>
      <c r="E80" s="33">
        <v>25</v>
      </c>
      <c r="F80" s="30">
        <v>25373</v>
      </c>
      <c r="G80" s="10">
        <f t="shared" si="1"/>
        <v>634325</v>
      </c>
    </row>
    <row r="81" spans="1:7" ht="25.5" x14ac:dyDescent="0.25">
      <c r="A81" s="1">
        <v>68</v>
      </c>
      <c r="B81" s="51" t="s">
        <v>171</v>
      </c>
      <c r="C81" s="52" t="s">
        <v>172</v>
      </c>
      <c r="D81" s="32" t="s">
        <v>19</v>
      </c>
      <c r="E81" s="33">
        <v>1</v>
      </c>
      <c r="F81" s="30">
        <v>54624</v>
      </c>
      <c r="G81" s="10">
        <f t="shared" si="1"/>
        <v>54624</v>
      </c>
    </row>
    <row r="82" spans="1:7" ht="25.5" x14ac:dyDescent="0.25">
      <c r="A82" s="1">
        <v>69</v>
      </c>
      <c r="B82" s="51" t="s">
        <v>173</v>
      </c>
      <c r="C82" s="52" t="s">
        <v>174</v>
      </c>
      <c r="D82" s="32" t="s">
        <v>38</v>
      </c>
      <c r="E82" s="33">
        <v>1</v>
      </c>
      <c r="F82" s="30">
        <v>84491</v>
      </c>
      <c r="G82" s="10">
        <f t="shared" si="1"/>
        <v>84491</v>
      </c>
    </row>
    <row r="83" spans="1:7" ht="38.25" x14ac:dyDescent="0.25">
      <c r="A83" s="1">
        <v>70</v>
      </c>
      <c r="B83" s="53" t="s">
        <v>175</v>
      </c>
      <c r="C83" s="54" t="s">
        <v>176</v>
      </c>
      <c r="D83" s="32" t="s">
        <v>38</v>
      </c>
      <c r="E83" s="33">
        <v>2</v>
      </c>
      <c r="F83" s="30">
        <v>167435</v>
      </c>
      <c r="G83" s="10">
        <f t="shared" si="1"/>
        <v>334870</v>
      </c>
    </row>
    <row r="84" spans="1:7" ht="51" x14ac:dyDescent="0.25">
      <c r="A84" s="1">
        <v>71</v>
      </c>
      <c r="B84" s="53" t="s">
        <v>177</v>
      </c>
      <c r="C84" s="53" t="s">
        <v>177</v>
      </c>
      <c r="D84" s="32" t="s">
        <v>38</v>
      </c>
      <c r="E84" s="33">
        <v>2</v>
      </c>
      <c r="F84" s="30">
        <v>53139</v>
      </c>
      <c r="G84" s="10">
        <f t="shared" si="1"/>
        <v>106278</v>
      </c>
    </row>
    <row r="85" spans="1:7" ht="25.5" x14ac:dyDescent="0.25">
      <c r="A85" s="1">
        <v>72</v>
      </c>
      <c r="B85" s="49" t="s">
        <v>178</v>
      </c>
      <c r="C85" s="52" t="s">
        <v>179</v>
      </c>
      <c r="D85" s="32" t="s">
        <v>38</v>
      </c>
      <c r="E85" s="33">
        <v>2</v>
      </c>
      <c r="F85" s="30">
        <v>95127</v>
      </c>
      <c r="G85" s="10">
        <f t="shared" si="1"/>
        <v>190254</v>
      </c>
    </row>
    <row r="86" spans="1:7" ht="38.25" x14ac:dyDescent="0.25">
      <c r="A86" s="1">
        <v>73</v>
      </c>
      <c r="B86" s="49" t="s">
        <v>180</v>
      </c>
      <c r="C86" s="49" t="s">
        <v>180</v>
      </c>
      <c r="D86" s="32" t="s">
        <v>38</v>
      </c>
      <c r="E86" s="33">
        <v>2</v>
      </c>
      <c r="F86" s="30">
        <v>50065</v>
      </c>
      <c r="G86" s="10">
        <f t="shared" si="1"/>
        <v>100130</v>
      </c>
    </row>
    <row r="87" spans="1:7" ht="38.25" x14ac:dyDescent="0.25">
      <c r="A87" s="1">
        <v>74</v>
      </c>
      <c r="B87" s="51" t="s">
        <v>181</v>
      </c>
      <c r="C87" s="52" t="s">
        <v>179</v>
      </c>
      <c r="D87" s="32" t="s">
        <v>38</v>
      </c>
      <c r="E87" s="33">
        <v>2</v>
      </c>
      <c r="F87" s="30">
        <v>95127</v>
      </c>
      <c r="G87" s="10">
        <f t="shared" si="1"/>
        <v>190254</v>
      </c>
    </row>
    <row r="88" spans="1:7" ht="51" x14ac:dyDescent="0.25">
      <c r="A88" s="1">
        <v>75</v>
      </c>
      <c r="B88" s="55" t="s">
        <v>182</v>
      </c>
      <c r="C88" s="55" t="s">
        <v>182</v>
      </c>
      <c r="D88" s="56" t="s">
        <v>38</v>
      </c>
      <c r="E88" s="57">
        <v>2</v>
      </c>
      <c r="F88" s="58">
        <v>83873</v>
      </c>
      <c r="G88" s="10">
        <f t="shared" ref="G88:G101" si="2">E88*F88</f>
        <v>167746</v>
      </c>
    </row>
    <row r="89" spans="1:7" ht="38.25" x14ac:dyDescent="0.25">
      <c r="A89" s="1">
        <v>76</v>
      </c>
      <c r="B89" s="59" t="s">
        <v>183</v>
      </c>
      <c r="C89" s="59" t="s">
        <v>179</v>
      </c>
      <c r="D89" s="32" t="s">
        <v>38</v>
      </c>
      <c r="E89" s="33">
        <v>2</v>
      </c>
      <c r="F89" s="58">
        <v>213456</v>
      </c>
      <c r="G89" s="10">
        <f t="shared" si="2"/>
        <v>426912</v>
      </c>
    </row>
    <row r="90" spans="1:7" ht="51" x14ac:dyDescent="0.25">
      <c r="A90" s="1">
        <v>77</v>
      </c>
      <c r="B90" s="59" t="s">
        <v>184</v>
      </c>
      <c r="C90" s="59" t="s">
        <v>184</v>
      </c>
      <c r="D90" s="32" t="s">
        <v>38</v>
      </c>
      <c r="E90" s="33">
        <v>2</v>
      </c>
      <c r="F90" s="58">
        <v>146279</v>
      </c>
      <c r="G90" s="10">
        <f t="shared" si="2"/>
        <v>292558</v>
      </c>
    </row>
    <row r="91" spans="1:7" ht="25.5" x14ac:dyDescent="0.25">
      <c r="A91" s="1">
        <v>78</v>
      </c>
      <c r="B91" s="60" t="s">
        <v>185</v>
      </c>
      <c r="C91" s="60" t="s">
        <v>185</v>
      </c>
      <c r="D91" s="32" t="s">
        <v>38</v>
      </c>
      <c r="E91" s="33">
        <v>1</v>
      </c>
      <c r="F91" s="30">
        <v>104417</v>
      </c>
      <c r="G91" s="10">
        <f t="shared" si="2"/>
        <v>104417</v>
      </c>
    </row>
    <row r="92" spans="1:7" ht="38.25" x14ac:dyDescent="0.25">
      <c r="A92" s="1">
        <v>79</v>
      </c>
      <c r="B92" s="60" t="s">
        <v>186</v>
      </c>
      <c r="C92" s="60" t="s">
        <v>186</v>
      </c>
      <c r="D92" s="32" t="s">
        <v>38</v>
      </c>
      <c r="E92" s="33">
        <v>1</v>
      </c>
      <c r="F92" s="30">
        <v>59170</v>
      </c>
      <c r="G92" s="10">
        <f t="shared" si="2"/>
        <v>59170</v>
      </c>
    </row>
    <row r="93" spans="1:7" ht="25.5" x14ac:dyDescent="0.25">
      <c r="A93" s="1">
        <v>80</v>
      </c>
      <c r="B93" s="60" t="s">
        <v>187</v>
      </c>
      <c r="C93" s="60" t="s">
        <v>187</v>
      </c>
      <c r="D93" s="32" t="s">
        <v>38</v>
      </c>
      <c r="E93" s="33">
        <v>10</v>
      </c>
      <c r="F93" s="30">
        <v>487965</v>
      </c>
      <c r="G93" s="10">
        <f t="shared" si="2"/>
        <v>4879650</v>
      </c>
    </row>
    <row r="94" spans="1:7" ht="25.5" x14ac:dyDescent="0.25">
      <c r="A94" s="1">
        <v>81</v>
      </c>
      <c r="B94" s="60" t="s">
        <v>188</v>
      </c>
      <c r="C94" s="60" t="s">
        <v>188</v>
      </c>
      <c r="D94" s="32" t="s">
        <v>38</v>
      </c>
      <c r="E94" s="33">
        <v>1</v>
      </c>
      <c r="F94" s="30">
        <v>228234</v>
      </c>
      <c r="G94" s="10">
        <f t="shared" si="2"/>
        <v>228234</v>
      </c>
    </row>
    <row r="95" spans="1:7" x14ac:dyDescent="0.25">
      <c r="A95" s="1"/>
      <c r="B95" s="106" t="s">
        <v>189</v>
      </c>
      <c r="C95" s="106"/>
      <c r="D95" s="106"/>
      <c r="E95" s="106"/>
      <c r="F95" s="106"/>
      <c r="G95" s="10"/>
    </row>
    <row r="96" spans="1:7" ht="38.25" x14ac:dyDescent="0.25">
      <c r="A96" s="1">
        <v>82</v>
      </c>
      <c r="B96" s="59" t="s">
        <v>190</v>
      </c>
      <c r="C96" s="59" t="s">
        <v>191</v>
      </c>
      <c r="D96" s="32" t="s">
        <v>38</v>
      </c>
      <c r="E96" s="33">
        <v>5</v>
      </c>
      <c r="F96" s="30">
        <v>72500</v>
      </c>
      <c r="G96" s="10">
        <f t="shared" si="2"/>
        <v>362500</v>
      </c>
    </row>
    <row r="97" spans="1:7" ht="25.5" x14ac:dyDescent="0.25">
      <c r="A97" s="1">
        <v>83</v>
      </c>
      <c r="B97" s="59" t="s">
        <v>192</v>
      </c>
      <c r="C97" s="59" t="s">
        <v>193</v>
      </c>
      <c r="D97" s="32" t="s">
        <v>38</v>
      </c>
      <c r="E97" s="33">
        <v>4</v>
      </c>
      <c r="F97" s="30">
        <v>24000</v>
      </c>
      <c r="G97" s="10">
        <f t="shared" si="2"/>
        <v>96000</v>
      </c>
    </row>
    <row r="98" spans="1:7" ht="51" x14ac:dyDescent="0.25">
      <c r="A98" s="1">
        <v>84</v>
      </c>
      <c r="B98" s="59" t="s">
        <v>194</v>
      </c>
      <c r="C98" s="59" t="s">
        <v>195</v>
      </c>
      <c r="D98" s="32" t="s">
        <v>38</v>
      </c>
      <c r="E98" s="33">
        <v>4</v>
      </c>
      <c r="F98" s="30">
        <v>66500</v>
      </c>
      <c r="G98" s="10">
        <f t="shared" si="2"/>
        <v>266000</v>
      </c>
    </row>
    <row r="99" spans="1:7" ht="38.25" x14ac:dyDescent="0.25">
      <c r="A99" s="1">
        <v>85</v>
      </c>
      <c r="B99" s="59" t="s">
        <v>196</v>
      </c>
      <c r="C99" s="59" t="s">
        <v>197</v>
      </c>
      <c r="D99" s="32" t="s">
        <v>38</v>
      </c>
      <c r="E99" s="33">
        <v>4</v>
      </c>
      <c r="F99" s="30">
        <v>20000</v>
      </c>
      <c r="G99" s="10">
        <f t="shared" si="2"/>
        <v>80000</v>
      </c>
    </row>
    <row r="100" spans="1:7" ht="51" x14ac:dyDescent="0.25">
      <c r="A100" s="1">
        <v>86</v>
      </c>
      <c r="B100" s="59" t="s">
        <v>198</v>
      </c>
      <c r="C100" s="59" t="s">
        <v>199</v>
      </c>
      <c r="D100" s="32" t="s">
        <v>38</v>
      </c>
      <c r="E100" s="33">
        <v>40</v>
      </c>
      <c r="F100" s="30">
        <v>72500</v>
      </c>
      <c r="G100" s="10">
        <f t="shared" si="2"/>
        <v>2900000</v>
      </c>
    </row>
    <row r="101" spans="1:7" ht="51" x14ac:dyDescent="0.25">
      <c r="A101" s="1">
        <v>87</v>
      </c>
      <c r="B101" s="59" t="s">
        <v>200</v>
      </c>
      <c r="C101" s="59" t="s">
        <v>201</v>
      </c>
      <c r="D101" s="32" t="s">
        <v>38</v>
      </c>
      <c r="E101" s="33">
        <v>1</v>
      </c>
      <c r="F101" s="30">
        <v>23000</v>
      </c>
      <c r="G101" s="10">
        <f t="shared" si="2"/>
        <v>23000</v>
      </c>
    </row>
    <row r="102" spans="1:7" x14ac:dyDescent="0.25">
      <c r="A102" s="20"/>
      <c r="B102" s="8"/>
      <c r="C102" s="23"/>
      <c r="D102" s="23"/>
      <c r="E102" s="24"/>
      <c r="F102" s="25"/>
      <c r="G102" s="25"/>
    </row>
    <row r="103" spans="1:7" x14ac:dyDescent="0.25">
      <c r="A103" s="78" t="s">
        <v>6</v>
      </c>
      <c r="B103" s="78"/>
      <c r="C103" s="78"/>
      <c r="D103" s="78"/>
      <c r="E103" s="78"/>
      <c r="F103" s="78"/>
      <c r="G103" s="78"/>
    </row>
    <row r="104" spans="1:7" x14ac:dyDescent="0.25">
      <c r="A104" s="21"/>
      <c r="B104" s="21"/>
      <c r="C104" s="21"/>
      <c r="D104" s="21"/>
      <c r="E104" s="21"/>
      <c r="F104" s="21"/>
      <c r="G104" s="21"/>
    </row>
    <row r="105" spans="1:7" ht="38.25" x14ac:dyDescent="0.25">
      <c r="A105" s="1" t="s">
        <v>0</v>
      </c>
      <c r="B105" s="2" t="s">
        <v>7</v>
      </c>
      <c r="C105" s="2" t="s">
        <v>8</v>
      </c>
      <c r="D105" s="71" t="s">
        <v>9</v>
      </c>
      <c r="E105" s="72"/>
      <c r="F105" s="79" t="s">
        <v>10</v>
      </c>
      <c r="G105" s="80"/>
    </row>
    <row r="106" spans="1:7" x14ac:dyDescent="0.25">
      <c r="A106" s="17">
        <v>1</v>
      </c>
      <c r="B106" s="16" t="s">
        <v>202</v>
      </c>
      <c r="C106" s="16" t="s">
        <v>203</v>
      </c>
      <c r="D106" s="81" t="s">
        <v>204</v>
      </c>
      <c r="E106" s="82"/>
      <c r="F106" s="83"/>
      <c r="G106" s="84"/>
    </row>
    <row r="107" spans="1:7" x14ac:dyDescent="0.25">
      <c r="A107" s="17">
        <v>2</v>
      </c>
      <c r="B107" s="22" t="s">
        <v>208</v>
      </c>
      <c r="C107" s="22" t="s">
        <v>209</v>
      </c>
      <c r="D107" s="81" t="s">
        <v>210</v>
      </c>
      <c r="E107" s="82"/>
      <c r="F107" s="83" t="s">
        <v>259</v>
      </c>
      <c r="G107" s="84"/>
    </row>
    <row r="108" spans="1:7" x14ac:dyDescent="0.25">
      <c r="A108" s="17">
        <v>3</v>
      </c>
      <c r="B108" s="22" t="s">
        <v>211</v>
      </c>
      <c r="C108" s="22" t="s">
        <v>212</v>
      </c>
      <c r="D108" s="81" t="s">
        <v>213</v>
      </c>
      <c r="E108" s="109"/>
      <c r="F108" s="83"/>
      <c r="G108" s="84"/>
    </row>
    <row r="109" spans="1:7" x14ac:dyDescent="0.25">
      <c r="A109" s="17">
        <v>4</v>
      </c>
      <c r="B109" s="22" t="s">
        <v>215</v>
      </c>
      <c r="C109" s="22" t="s">
        <v>216</v>
      </c>
      <c r="D109" s="81" t="s">
        <v>217</v>
      </c>
      <c r="E109" s="109"/>
      <c r="F109" s="83"/>
      <c r="G109" s="84"/>
    </row>
    <row r="110" spans="1:7" ht="25.5" x14ac:dyDescent="0.25">
      <c r="A110" s="17">
        <v>5</v>
      </c>
      <c r="B110" s="22" t="s">
        <v>220</v>
      </c>
      <c r="C110" s="22" t="s">
        <v>221</v>
      </c>
      <c r="D110" s="81" t="s">
        <v>222</v>
      </c>
      <c r="E110" s="109"/>
      <c r="F110" s="83"/>
      <c r="G110" s="84"/>
    </row>
    <row r="111" spans="1:7" x14ac:dyDescent="0.25">
      <c r="A111" s="17">
        <v>6</v>
      </c>
      <c r="B111" s="22" t="s">
        <v>226</v>
      </c>
      <c r="C111" s="22" t="s">
        <v>227</v>
      </c>
      <c r="D111" s="81" t="s">
        <v>228</v>
      </c>
      <c r="E111" s="109"/>
      <c r="F111" s="83"/>
      <c r="G111" s="84"/>
    </row>
    <row r="112" spans="1:7" x14ac:dyDescent="0.25">
      <c r="A112" s="17">
        <v>7</v>
      </c>
      <c r="B112" s="22" t="s">
        <v>230</v>
      </c>
      <c r="C112" s="22" t="s">
        <v>231</v>
      </c>
      <c r="D112" s="81" t="s">
        <v>232</v>
      </c>
      <c r="E112" s="109"/>
      <c r="F112" s="83" t="s">
        <v>260</v>
      </c>
      <c r="G112" s="84"/>
    </row>
    <row r="113" spans="1:7" x14ac:dyDescent="0.25">
      <c r="A113" s="17">
        <v>8</v>
      </c>
      <c r="B113" s="22" t="s">
        <v>233</v>
      </c>
      <c r="C113" s="22" t="s">
        <v>234</v>
      </c>
      <c r="D113" s="81" t="s">
        <v>235</v>
      </c>
      <c r="E113" s="109"/>
      <c r="F113" s="83"/>
      <c r="G113" s="84"/>
    </row>
    <row r="114" spans="1:7" x14ac:dyDescent="0.25">
      <c r="A114" s="17">
        <v>9</v>
      </c>
      <c r="B114" s="22" t="s">
        <v>237</v>
      </c>
      <c r="C114" s="22" t="s">
        <v>238</v>
      </c>
      <c r="D114" s="81" t="s">
        <v>239</v>
      </c>
      <c r="E114" s="109"/>
      <c r="F114" s="83"/>
      <c r="G114" s="84"/>
    </row>
    <row r="115" spans="1:7" x14ac:dyDescent="0.25">
      <c r="A115" s="17">
        <v>10</v>
      </c>
      <c r="B115" s="22" t="s">
        <v>240</v>
      </c>
      <c r="C115" s="22" t="s">
        <v>241</v>
      </c>
      <c r="D115" s="81" t="s">
        <v>242</v>
      </c>
      <c r="E115" s="109"/>
      <c r="F115" s="83"/>
      <c r="G115" s="84"/>
    </row>
    <row r="116" spans="1:7" x14ac:dyDescent="0.25">
      <c r="A116" s="17">
        <v>11</v>
      </c>
      <c r="B116" s="22" t="s">
        <v>244</v>
      </c>
      <c r="C116" s="22" t="s">
        <v>245</v>
      </c>
      <c r="D116" s="81" t="s">
        <v>246</v>
      </c>
      <c r="E116" s="109"/>
      <c r="F116" s="83"/>
      <c r="G116" s="84"/>
    </row>
    <row r="117" spans="1:7" x14ac:dyDescent="0.25">
      <c r="A117" s="17">
        <v>12</v>
      </c>
      <c r="B117" s="17" t="s">
        <v>248</v>
      </c>
      <c r="C117" s="17" t="s">
        <v>249</v>
      </c>
      <c r="D117" s="110" t="s">
        <v>250</v>
      </c>
      <c r="E117" s="82"/>
      <c r="F117" s="110"/>
      <c r="G117" s="82"/>
    </row>
    <row r="118" spans="1:7" x14ac:dyDescent="0.25">
      <c r="A118" s="17">
        <v>13</v>
      </c>
      <c r="B118" s="17" t="s">
        <v>251</v>
      </c>
      <c r="C118" s="17" t="s">
        <v>252</v>
      </c>
      <c r="D118" s="110" t="s">
        <v>253</v>
      </c>
      <c r="E118" s="82"/>
      <c r="F118" s="110"/>
      <c r="G118" s="82"/>
    </row>
    <row r="119" spans="1:7" x14ac:dyDescent="0.25">
      <c r="A119" s="17">
        <v>14</v>
      </c>
      <c r="B119" s="17" t="s">
        <v>254</v>
      </c>
      <c r="C119" s="17" t="s">
        <v>255</v>
      </c>
      <c r="D119" s="110" t="s">
        <v>256</v>
      </c>
      <c r="E119" s="82"/>
      <c r="F119" s="110" t="s">
        <v>258</v>
      </c>
      <c r="G119" s="82"/>
    </row>
    <row r="120" spans="1:7" x14ac:dyDescent="0.25">
      <c r="A120" s="6"/>
      <c r="B120" s="8"/>
      <c r="C120" s="8"/>
      <c r="D120" s="11"/>
      <c r="E120" s="11"/>
      <c r="F120" s="12"/>
      <c r="G120" s="12"/>
    </row>
    <row r="121" spans="1:7" ht="34.5" customHeight="1" x14ac:dyDescent="0.25">
      <c r="A121" s="69" t="s">
        <v>21</v>
      </c>
      <c r="B121" s="69"/>
      <c r="C121" s="69"/>
      <c r="D121" s="69"/>
      <c r="E121" s="69"/>
      <c r="F121" s="69"/>
      <c r="G121" s="69"/>
    </row>
    <row r="122" spans="1:7" ht="19.5" customHeight="1" x14ac:dyDescent="0.25">
      <c r="A122" s="14"/>
      <c r="B122" s="14"/>
      <c r="C122" s="14"/>
      <c r="D122" s="14"/>
      <c r="E122" s="14"/>
      <c r="F122" s="14"/>
      <c r="G122" s="14"/>
    </row>
    <row r="123" spans="1:7" ht="25.5" x14ac:dyDescent="0.25">
      <c r="A123" s="1" t="s">
        <v>17</v>
      </c>
      <c r="B123" s="1" t="s">
        <v>11</v>
      </c>
      <c r="C123" s="1" t="s">
        <v>12</v>
      </c>
      <c r="D123" s="15" t="s">
        <v>13</v>
      </c>
      <c r="E123" s="1" t="s">
        <v>14</v>
      </c>
      <c r="F123" s="71" t="s">
        <v>15</v>
      </c>
      <c r="G123" s="72"/>
    </row>
    <row r="124" spans="1:7" x14ac:dyDescent="0.25">
      <c r="A124" s="18">
        <v>1</v>
      </c>
      <c r="B124" s="22" t="s">
        <v>215</v>
      </c>
      <c r="C124" s="19">
        <v>6833500</v>
      </c>
      <c r="D124" s="18" t="s">
        <v>16</v>
      </c>
      <c r="E124" s="9" t="s">
        <v>218</v>
      </c>
      <c r="F124" s="18" t="s">
        <v>22</v>
      </c>
      <c r="G124" s="22" t="s">
        <v>215</v>
      </c>
    </row>
    <row r="125" spans="1:7" ht="30" x14ac:dyDescent="0.25">
      <c r="A125" s="18">
        <v>2</v>
      </c>
      <c r="B125" s="22" t="s">
        <v>215</v>
      </c>
      <c r="C125" s="19">
        <v>6789000</v>
      </c>
      <c r="D125" s="18" t="s">
        <v>16</v>
      </c>
      <c r="E125" s="9" t="s">
        <v>219</v>
      </c>
      <c r="F125" s="18" t="s">
        <v>22</v>
      </c>
      <c r="G125" s="22" t="s">
        <v>215</v>
      </c>
    </row>
    <row r="126" spans="1:7" x14ac:dyDescent="0.25">
      <c r="A126" s="18">
        <v>3</v>
      </c>
      <c r="B126" s="17" t="s">
        <v>254</v>
      </c>
      <c r="C126" s="19">
        <v>574000</v>
      </c>
      <c r="D126" s="18" t="s">
        <v>16</v>
      </c>
      <c r="E126" s="9" t="s">
        <v>257</v>
      </c>
      <c r="F126" s="18" t="s">
        <v>22</v>
      </c>
      <c r="G126" s="17" t="s">
        <v>254</v>
      </c>
    </row>
    <row r="127" spans="1:7" ht="28.5" customHeight="1" x14ac:dyDescent="0.25">
      <c r="A127" s="73">
        <v>4</v>
      </c>
      <c r="B127" s="39" t="s">
        <v>220</v>
      </c>
      <c r="C127" s="61">
        <v>612000</v>
      </c>
      <c r="D127" s="39" t="s">
        <v>16</v>
      </c>
      <c r="E127" s="62" t="s">
        <v>223</v>
      </c>
      <c r="F127" s="73" t="s">
        <v>22</v>
      </c>
      <c r="G127" s="73" t="s">
        <v>248</v>
      </c>
    </row>
    <row r="128" spans="1:7" ht="28.5" customHeight="1" x14ac:dyDescent="0.25">
      <c r="A128" s="74"/>
      <c r="B128" s="39" t="s">
        <v>248</v>
      </c>
      <c r="C128" s="61">
        <v>608600</v>
      </c>
      <c r="D128" s="39" t="s">
        <v>16</v>
      </c>
      <c r="E128" s="62" t="s">
        <v>223</v>
      </c>
      <c r="F128" s="74"/>
      <c r="G128" s="74"/>
    </row>
    <row r="129" spans="1:7" ht="35.25" customHeight="1" x14ac:dyDescent="0.25">
      <c r="A129" s="73">
        <v>5</v>
      </c>
      <c r="B129" s="62" t="s">
        <v>244</v>
      </c>
      <c r="C129" s="61">
        <v>60000</v>
      </c>
      <c r="D129" s="39" t="s">
        <v>16</v>
      </c>
      <c r="E129" s="62" t="s">
        <v>247</v>
      </c>
      <c r="F129" s="73" t="s">
        <v>22</v>
      </c>
      <c r="G129" s="73" t="s">
        <v>244</v>
      </c>
    </row>
    <row r="130" spans="1:7" ht="35.25" customHeight="1" x14ac:dyDescent="0.25">
      <c r="A130" s="74"/>
      <c r="B130" s="62" t="s">
        <v>251</v>
      </c>
      <c r="C130" s="61">
        <v>1722000</v>
      </c>
      <c r="D130" s="39" t="s">
        <v>16</v>
      </c>
      <c r="E130" s="62" t="s">
        <v>247</v>
      </c>
      <c r="F130" s="74"/>
      <c r="G130" s="74"/>
    </row>
    <row r="131" spans="1:7" ht="25.5" x14ac:dyDescent="0.25">
      <c r="A131" s="73">
        <v>6</v>
      </c>
      <c r="B131" s="39" t="s">
        <v>220</v>
      </c>
      <c r="C131" s="61">
        <v>670000</v>
      </c>
      <c r="D131" s="39" t="s">
        <v>16</v>
      </c>
      <c r="E131" s="62" t="s">
        <v>224</v>
      </c>
      <c r="F131" s="73" t="s">
        <v>22</v>
      </c>
      <c r="G131" s="73" t="s">
        <v>248</v>
      </c>
    </row>
    <row r="132" spans="1:7" x14ac:dyDescent="0.25">
      <c r="A132" s="75"/>
      <c r="B132" s="39" t="s">
        <v>226</v>
      </c>
      <c r="C132" s="61">
        <v>448000</v>
      </c>
      <c r="D132" s="39" t="s">
        <v>16</v>
      </c>
      <c r="E132" s="62" t="s">
        <v>229</v>
      </c>
      <c r="F132" s="75"/>
      <c r="G132" s="75"/>
    </row>
    <row r="133" spans="1:7" x14ac:dyDescent="0.25">
      <c r="A133" s="74"/>
      <c r="B133" s="39" t="s">
        <v>248</v>
      </c>
      <c r="C133" s="61">
        <v>445000</v>
      </c>
      <c r="D133" s="39" t="s">
        <v>16</v>
      </c>
      <c r="E133" s="62" t="s">
        <v>224</v>
      </c>
      <c r="F133" s="74"/>
      <c r="G133" s="74"/>
    </row>
    <row r="134" spans="1:7" x14ac:dyDescent="0.25">
      <c r="A134" s="18">
        <v>7</v>
      </c>
      <c r="B134" s="9" t="s">
        <v>23</v>
      </c>
      <c r="C134" s="19"/>
      <c r="D134" s="18"/>
      <c r="E134" s="9"/>
      <c r="F134" s="18" t="s">
        <v>25</v>
      </c>
      <c r="G134" s="18" t="s">
        <v>24</v>
      </c>
    </row>
    <row r="135" spans="1:7" ht="30" x14ac:dyDescent="0.25">
      <c r="A135" s="18">
        <v>8</v>
      </c>
      <c r="B135" s="22" t="s">
        <v>202</v>
      </c>
      <c r="C135" s="19">
        <v>939750</v>
      </c>
      <c r="D135" s="18" t="s">
        <v>16</v>
      </c>
      <c r="E135" s="9" t="s">
        <v>205</v>
      </c>
      <c r="F135" s="18" t="s">
        <v>22</v>
      </c>
      <c r="G135" s="22" t="s">
        <v>202</v>
      </c>
    </row>
    <row r="136" spans="1:7" x14ac:dyDescent="0.25">
      <c r="A136" s="18">
        <v>9</v>
      </c>
      <c r="B136" s="22" t="s">
        <v>202</v>
      </c>
      <c r="C136" s="19">
        <v>6300</v>
      </c>
      <c r="D136" s="18" t="s">
        <v>16</v>
      </c>
      <c r="E136" s="9" t="s">
        <v>206</v>
      </c>
      <c r="F136" s="18" t="s">
        <v>22</v>
      </c>
      <c r="G136" s="22" t="s">
        <v>202</v>
      </c>
    </row>
    <row r="137" spans="1:7" ht="30" x14ac:dyDescent="0.25">
      <c r="A137" s="18">
        <v>10</v>
      </c>
      <c r="B137" s="22" t="s">
        <v>202</v>
      </c>
      <c r="C137" s="19">
        <v>3750000</v>
      </c>
      <c r="D137" s="18" t="s">
        <v>16</v>
      </c>
      <c r="E137" s="9" t="s">
        <v>207</v>
      </c>
      <c r="F137" s="18" t="s">
        <v>22</v>
      </c>
      <c r="G137" s="22" t="s">
        <v>202</v>
      </c>
    </row>
    <row r="138" spans="1:7" x14ac:dyDescent="0.25">
      <c r="A138" s="18">
        <v>11</v>
      </c>
      <c r="B138" s="22" t="s">
        <v>211</v>
      </c>
      <c r="C138" s="19">
        <v>2300000</v>
      </c>
      <c r="D138" s="18" t="s">
        <v>16</v>
      </c>
      <c r="E138" s="9" t="s">
        <v>214</v>
      </c>
      <c r="F138" s="18" t="s">
        <v>22</v>
      </c>
      <c r="G138" s="22" t="s">
        <v>211</v>
      </c>
    </row>
    <row r="139" spans="1:7" ht="63.75" x14ac:dyDescent="0.25">
      <c r="A139" s="18">
        <v>12</v>
      </c>
      <c r="B139" s="22" t="s">
        <v>208</v>
      </c>
      <c r="C139" s="19">
        <v>6601000</v>
      </c>
      <c r="D139" s="18" t="s">
        <v>16</v>
      </c>
      <c r="E139" s="35" t="s">
        <v>55</v>
      </c>
      <c r="F139" s="18" t="s">
        <v>22</v>
      </c>
      <c r="G139" s="22" t="s">
        <v>208</v>
      </c>
    </row>
    <row r="140" spans="1:7" ht="63.75" x14ac:dyDescent="0.25">
      <c r="A140" s="18">
        <v>13</v>
      </c>
      <c r="B140" s="22" t="s">
        <v>208</v>
      </c>
      <c r="C140" s="19">
        <v>2562000</v>
      </c>
      <c r="D140" s="18" t="s">
        <v>16</v>
      </c>
      <c r="E140" s="38" t="s">
        <v>58</v>
      </c>
      <c r="F140" s="18" t="s">
        <v>22</v>
      </c>
      <c r="G140" s="22" t="s">
        <v>208</v>
      </c>
    </row>
    <row r="141" spans="1:7" ht="38.25" x14ac:dyDescent="0.25">
      <c r="A141" s="18">
        <v>14</v>
      </c>
      <c r="B141" s="22" t="s">
        <v>208</v>
      </c>
      <c r="C141" s="19">
        <v>101610</v>
      </c>
      <c r="D141" s="18" t="s">
        <v>16</v>
      </c>
      <c r="E141" s="35" t="s">
        <v>60</v>
      </c>
      <c r="F141" s="18" t="s">
        <v>22</v>
      </c>
      <c r="G141" s="22" t="s">
        <v>208</v>
      </c>
    </row>
    <row r="142" spans="1:7" ht="63.75" x14ac:dyDescent="0.25">
      <c r="A142" s="18">
        <v>15</v>
      </c>
      <c r="B142" s="22" t="s">
        <v>208</v>
      </c>
      <c r="C142" s="19">
        <v>309240</v>
      </c>
      <c r="D142" s="18" t="s">
        <v>16</v>
      </c>
      <c r="E142" s="38" t="s">
        <v>63</v>
      </c>
      <c r="F142" s="18" t="s">
        <v>22</v>
      </c>
      <c r="G142" s="22" t="s">
        <v>208</v>
      </c>
    </row>
    <row r="143" spans="1:7" ht="63.75" x14ac:dyDescent="0.25">
      <c r="A143" s="18">
        <v>16</v>
      </c>
      <c r="B143" s="22" t="s">
        <v>208</v>
      </c>
      <c r="C143" s="19">
        <v>309240</v>
      </c>
      <c r="D143" s="18" t="s">
        <v>16</v>
      </c>
      <c r="E143" s="38" t="s">
        <v>65</v>
      </c>
      <c r="F143" s="18" t="s">
        <v>22</v>
      </c>
      <c r="G143" s="22" t="s">
        <v>208</v>
      </c>
    </row>
    <row r="144" spans="1:7" ht="63.75" x14ac:dyDescent="0.25">
      <c r="A144" s="18">
        <v>17</v>
      </c>
      <c r="B144" s="22" t="s">
        <v>208</v>
      </c>
      <c r="C144" s="19">
        <v>309240</v>
      </c>
      <c r="D144" s="18" t="s">
        <v>16</v>
      </c>
      <c r="E144" s="38" t="s">
        <v>67</v>
      </c>
      <c r="F144" s="18" t="s">
        <v>22</v>
      </c>
      <c r="G144" s="22" t="s">
        <v>208</v>
      </c>
    </row>
    <row r="145" spans="1:7" ht="25.5" x14ac:dyDescent="0.25">
      <c r="A145" s="18">
        <v>18</v>
      </c>
      <c r="B145" s="22" t="s">
        <v>208</v>
      </c>
      <c r="C145" s="19">
        <v>115700</v>
      </c>
      <c r="D145" s="18" t="s">
        <v>16</v>
      </c>
      <c r="E145" s="39" t="s">
        <v>69</v>
      </c>
      <c r="F145" s="18" t="s">
        <v>22</v>
      </c>
      <c r="G145" s="22" t="s">
        <v>208</v>
      </c>
    </row>
    <row r="146" spans="1:7" ht="38.25" x14ac:dyDescent="0.25">
      <c r="A146" s="18">
        <v>19</v>
      </c>
      <c r="B146" s="22" t="s">
        <v>208</v>
      </c>
      <c r="C146" s="19">
        <v>810000</v>
      </c>
      <c r="D146" s="18" t="s">
        <v>16</v>
      </c>
      <c r="E146" s="38" t="s">
        <v>71</v>
      </c>
      <c r="F146" s="18" t="s">
        <v>22</v>
      </c>
      <c r="G146" s="22" t="s">
        <v>208</v>
      </c>
    </row>
    <row r="147" spans="1:7" x14ac:dyDescent="0.25">
      <c r="A147" s="18">
        <v>20</v>
      </c>
      <c r="B147" s="22" t="s">
        <v>208</v>
      </c>
      <c r="C147" s="19">
        <v>465098</v>
      </c>
      <c r="D147" s="18" t="s">
        <v>16</v>
      </c>
      <c r="E147" s="38" t="s">
        <v>74</v>
      </c>
      <c r="F147" s="18" t="s">
        <v>22</v>
      </c>
      <c r="G147" s="22" t="s">
        <v>208</v>
      </c>
    </row>
    <row r="148" spans="1:7" ht="45.75" customHeight="1" x14ac:dyDescent="0.25">
      <c r="A148" s="18">
        <v>21</v>
      </c>
      <c r="B148" s="22" t="s">
        <v>208</v>
      </c>
      <c r="C148" s="19">
        <v>113100</v>
      </c>
      <c r="D148" s="18" t="s">
        <v>16</v>
      </c>
      <c r="E148" s="38" t="s">
        <v>77</v>
      </c>
      <c r="F148" s="18" t="s">
        <v>22</v>
      </c>
      <c r="G148" s="22" t="s">
        <v>208</v>
      </c>
    </row>
    <row r="149" spans="1:7" ht="51" x14ac:dyDescent="0.25">
      <c r="A149" s="18">
        <v>22</v>
      </c>
      <c r="B149" s="22" t="s">
        <v>208</v>
      </c>
      <c r="C149" s="19">
        <v>660000</v>
      </c>
      <c r="D149" s="18" t="s">
        <v>16</v>
      </c>
      <c r="E149" s="38" t="s">
        <v>79</v>
      </c>
      <c r="F149" s="18" t="s">
        <v>22</v>
      </c>
      <c r="G149" s="22" t="s">
        <v>208</v>
      </c>
    </row>
    <row r="150" spans="1:7" ht="51" x14ac:dyDescent="0.25">
      <c r="A150" s="18">
        <v>23</v>
      </c>
      <c r="B150" s="22" t="s">
        <v>208</v>
      </c>
      <c r="C150" s="19">
        <v>802704</v>
      </c>
      <c r="D150" s="18" t="s">
        <v>16</v>
      </c>
      <c r="E150" s="38" t="s">
        <v>81</v>
      </c>
      <c r="F150" s="18" t="s">
        <v>22</v>
      </c>
      <c r="G150" s="22" t="s">
        <v>208</v>
      </c>
    </row>
    <row r="151" spans="1:7" ht="25.5" x14ac:dyDescent="0.25">
      <c r="A151" s="18">
        <v>24</v>
      </c>
      <c r="B151" s="22" t="s">
        <v>208</v>
      </c>
      <c r="C151" s="19">
        <v>2253600</v>
      </c>
      <c r="D151" s="18" t="s">
        <v>16</v>
      </c>
      <c r="E151" s="38" t="s">
        <v>83</v>
      </c>
      <c r="F151" s="18" t="s">
        <v>22</v>
      </c>
      <c r="G151" s="22" t="s">
        <v>208</v>
      </c>
    </row>
    <row r="152" spans="1:7" ht="25.5" x14ac:dyDescent="0.25">
      <c r="A152" s="18">
        <v>25</v>
      </c>
      <c r="B152" s="22" t="s">
        <v>208</v>
      </c>
      <c r="C152" s="19">
        <v>471180</v>
      </c>
      <c r="D152" s="18" t="s">
        <v>16</v>
      </c>
      <c r="E152" s="38" t="s">
        <v>85</v>
      </c>
      <c r="F152" s="18" t="s">
        <v>22</v>
      </c>
      <c r="G152" s="22" t="s">
        <v>208</v>
      </c>
    </row>
    <row r="153" spans="1:7" ht="25.5" x14ac:dyDescent="0.25">
      <c r="A153" s="18">
        <v>26</v>
      </c>
      <c r="B153" s="22" t="s">
        <v>208</v>
      </c>
      <c r="C153" s="19">
        <v>2100480</v>
      </c>
      <c r="D153" s="18" t="s">
        <v>16</v>
      </c>
      <c r="E153" s="38" t="s">
        <v>87</v>
      </c>
      <c r="F153" s="18" t="s">
        <v>22</v>
      </c>
      <c r="G153" s="22" t="s">
        <v>208</v>
      </c>
    </row>
    <row r="154" spans="1:7" ht="25.5" x14ac:dyDescent="0.25">
      <c r="A154" s="18">
        <v>27</v>
      </c>
      <c r="B154" s="22" t="s">
        <v>208</v>
      </c>
      <c r="C154" s="19">
        <v>107680</v>
      </c>
      <c r="D154" s="18" t="s">
        <v>16</v>
      </c>
      <c r="E154" s="38" t="s">
        <v>89</v>
      </c>
      <c r="F154" s="18" t="s">
        <v>22</v>
      </c>
      <c r="G154" s="22" t="s">
        <v>208</v>
      </c>
    </row>
    <row r="155" spans="1:7" ht="38.25" x14ac:dyDescent="0.25">
      <c r="A155" s="18">
        <v>28</v>
      </c>
      <c r="B155" s="22" t="s">
        <v>208</v>
      </c>
      <c r="C155" s="19">
        <v>942768</v>
      </c>
      <c r="D155" s="18" t="s">
        <v>16</v>
      </c>
      <c r="E155" s="38" t="s">
        <v>91</v>
      </c>
      <c r="F155" s="18" t="s">
        <v>22</v>
      </c>
      <c r="G155" s="22" t="s">
        <v>208</v>
      </c>
    </row>
    <row r="156" spans="1:7" ht="38.25" x14ac:dyDescent="0.25">
      <c r="A156" s="18">
        <v>29</v>
      </c>
      <c r="B156" s="22" t="s">
        <v>208</v>
      </c>
      <c r="C156" s="19">
        <v>2373600</v>
      </c>
      <c r="D156" s="18" t="s">
        <v>16</v>
      </c>
      <c r="E156" s="38" t="s">
        <v>93</v>
      </c>
      <c r="F156" s="18" t="s">
        <v>22</v>
      </c>
      <c r="G156" s="22" t="s">
        <v>208</v>
      </c>
    </row>
    <row r="157" spans="1:7" ht="38.25" x14ac:dyDescent="0.25">
      <c r="A157" s="18">
        <v>30</v>
      </c>
      <c r="B157" s="22" t="s">
        <v>208</v>
      </c>
      <c r="C157" s="19">
        <v>223450</v>
      </c>
      <c r="D157" s="18" t="s">
        <v>16</v>
      </c>
      <c r="E157" s="38" t="s">
        <v>95</v>
      </c>
      <c r="F157" s="18" t="s">
        <v>22</v>
      </c>
      <c r="G157" s="22" t="s">
        <v>208</v>
      </c>
    </row>
    <row r="158" spans="1:7" ht="25.5" x14ac:dyDescent="0.25">
      <c r="A158" s="18">
        <v>31</v>
      </c>
      <c r="B158" s="22" t="s">
        <v>208</v>
      </c>
      <c r="C158" s="19">
        <v>287840</v>
      </c>
      <c r="D158" s="18" t="s">
        <v>16</v>
      </c>
      <c r="E158" s="38" t="s">
        <v>97</v>
      </c>
      <c r="F158" s="18" t="s">
        <v>22</v>
      </c>
      <c r="G158" s="22" t="s">
        <v>208</v>
      </c>
    </row>
    <row r="159" spans="1:7" ht="38.25" x14ac:dyDescent="0.25">
      <c r="A159" s="18">
        <v>32</v>
      </c>
      <c r="B159" s="22" t="s">
        <v>208</v>
      </c>
      <c r="C159" s="19">
        <v>6637600</v>
      </c>
      <c r="D159" s="18" t="s">
        <v>16</v>
      </c>
      <c r="E159" s="38" t="s">
        <v>99</v>
      </c>
      <c r="F159" s="18" t="s">
        <v>22</v>
      </c>
      <c r="G159" s="22" t="s">
        <v>208</v>
      </c>
    </row>
    <row r="160" spans="1:7" ht="76.5" x14ac:dyDescent="0.25">
      <c r="A160" s="18">
        <v>33</v>
      </c>
      <c r="B160" s="22" t="s">
        <v>208</v>
      </c>
      <c r="C160" s="19">
        <v>898000</v>
      </c>
      <c r="D160" s="18" t="s">
        <v>16</v>
      </c>
      <c r="E160" s="38" t="s">
        <v>101</v>
      </c>
      <c r="F160" s="18" t="s">
        <v>22</v>
      </c>
      <c r="G160" s="22" t="s">
        <v>208</v>
      </c>
    </row>
    <row r="161" spans="1:7" ht="38.25" x14ac:dyDescent="0.25">
      <c r="A161" s="18">
        <v>34</v>
      </c>
      <c r="B161" s="22" t="s">
        <v>208</v>
      </c>
      <c r="C161" s="19">
        <v>71312</v>
      </c>
      <c r="D161" s="18" t="s">
        <v>16</v>
      </c>
      <c r="E161" s="38" t="s">
        <v>103</v>
      </c>
      <c r="F161" s="18" t="s">
        <v>22</v>
      </c>
      <c r="G161" s="22" t="s">
        <v>208</v>
      </c>
    </row>
    <row r="162" spans="1:7" ht="30" x14ac:dyDescent="0.25">
      <c r="A162" s="18">
        <v>35</v>
      </c>
      <c r="B162" s="22" t="s">
        <v>233</v>
      </c>
      <c r="C162" s="19">
        <v>518260</v>
      </c>
      <c r="D162" s="18" t="s">
        <v>16</v>
      </c>
      <c r="E162" s="9" t="s">
        <v>236</v>
      </c>
      <c r="F162" s="18" t="s">
        <v>22</v>
      </c>
      <c r="G162" s="22" t="s">
        <v>233</v>
      </c>
    </row>
    <row r="163" spans="1:7" x14ac:dyDescent="0.25">
      <c r="A163" s="18">
        <v>36</v>
      </c>
      <c r="B163" s="9" t="s">
        <v>23</v>
      </c>
      <c r="C163" s="19"/>
      <c r="D163" s="18"/>
      <c r="E163" s="9"/>
      <c r="F163" s="18" t="s">
        <v>25</v>
      </c>
      <c r="G163" s="18" t="s">
        <v>24</v>
      </c>
    </row>
    <row r="164" spans="1:7" x14ac:dyDescent="0.25">
      <c r="A164" s="18">
        <v>37</v>
      </c>
      <c r="B164" s="22" t="s">
        <v>240</v>
      </c>
      <c r="C164" s="19">
        <v>1197500</v>
      </c>
      <c r="D164" s="18" t="s">
        <v>16</v>
      </c>
      <c r="E164" s="9" t="s">
        <v>243</v>
      </c>
      <c r="F164" s="18" t="s">
        <v>22</v>
      </c>
      <c r="G164" s="22" t="s">
        <v>240</v>
      </c>
    </row>
    <row r="165" spans="1:7" x14ac:dyDescent="0.25">
      <c r="A165" s="18">
        <v>38</v>
      </c>
      <c r="B165" s="9" t="s">
        <v>23</v>
      </c>
      <c r="C165" s="19"/>
      <c r="D165" s="18"/>
      <c r="E165" s="9"/>
      <c r="F165" s="18" t="s">
        <v>25</v>
      </c>
      <c r="G165" s="18" t="s">
        <v>24</v>
      </c>
    </row>
    <row r="166" spans="1:7" x14ac:dyDescent="0.25">
      <c r="A166" s="18">
        <v>39</v>
      </c>
      <c r="B166" s="9" t="s">
        <v>23</v>
      </c>
      <c r="C166" s="19"/>
      <c r="D166" s="18"/>
      <c r="E166" s="9"/>
      <c r="F166" s="18" t="s">
        <v>25</v>
      </c>
      <c r="G166" s="18" t="s">
        <v>24</v>
      </c>
    </row>
    <row r="167" spans="1:7" x14ac:dyDescent="0.25">
      <c r="A167" s="18">
        <v>40</v>
      </c>
      <c r="B167" s="9" t="s">
        <v>23</v>
      </c>
      <c r="C167" s="19"/>
      <c r="D167" s="18"/>
      <c r="E167" s="9"/>
      <c r="F167" s="18" t="s">
        <v>25</v>
      </c>
      <c r="G167" s="18" t="s">
        <v>24</v>
      </c>
    </row>
    <row r="168" spans="1:7" ht="25.5" x14ac:dyDescent="0.25">
      <c r="A168" s="18">
        <v>41</v>
      </c>
      <c r="B168" s="22" t="s">
        <v>220</v>
      </c>
      <c r="C168" s="19">
        <v>1020000</v>
      </c>
      <c r="D168" s="18" t="s">
        <v>16</v>
      </c>
      <c r="E168" s="9" t="s">
        <v>225</v>
      </c>
      <c r="F168" s="18" t="s">
        <v>22</v>
      </c>
      <c r="G168" s="22" t="s">
        <v>220</v>
      </c>
    </row>
    <row r="169" spans="1:7" x14ac:dyDescent="0.25">
      <c r="A169" s="18">
        <v>42</v>
      </c>
      <c r="B169" s="9" t="s">
        <v>23</v>
      </c>
      <c r="C169" s="19"/>
      <c r="D169" s="18"/>
      <c r="E169" s="9"/>
      <c r="F169" s="18" t="s">
        <v>25</v>
      </c>
      <c r="G169" s="18" t="s">
        <v>24</v>
      </c>
    </row>
    <row r="170" spans="1:7" x14ac:dyDescent="0.25">
      <c r="A170" s="18">
        <v>43</v>
      </c>
      <c r="B170" s="9" t="s">
        <v>23</v>
      </c>
      <c r="C170" s="19"/>
      <c r="D170" s="18"/>
      <c r="E170" s="9"/>
      <c r="F170" s="18" t="s">
        <v>25</v>
      </c>
      <c r="G170" s="18" t="s">
        <v>24</v>
      </c>
    </row>
    <row r="171" spans="1:7" x14ac:dyDescent="0.25">
      <c r="A171" s="18">
        <v>44</v>
      </c>
      <c r="B171" s="9" t="s">
        <v>23</v>
      </c>
      <c r="C171" s="19"/>
      <c r="D171" s="18"/>
      <c r="E171" s="9"/>
      <c r="F171" s="18" t="s">
        <v>25</v>
      </c>
      <c r="G171" s="18" t="s">
        <v>24</v>
      </c>
    </row>
    <row r="172" spans="1:7" x14ac:dyDescent="0.25">
      <c r="A172" s="18">
        <v>45</v>
      </c>
      <c r="B172" s="9" t="s">
        <v>23</v>
      </c>
      <c r="C172" s="19"/>
      <c r="D172" s="18"/>
      <c r="E172" s="9"/>
      <c r="F172" s="18" t="s">
        <v>25</v>
      </c>
      <c r="G172" s="18" t="s">
        <v>24</v>
      </c>
    </row>
    <row r="173" spans="1:7" x14ac:dyDescent="0.25">
      <c r="A173" s="18">
        <v>46</v>
      </c>
      <c r="B173" s="9" t="s">
        <v>23</v>
      </c>
      <c r="C173" s="19"/>
      <c r="D173" s="18"/>
      <c r="E173" s="9"/>
      <c r="F173" s="18" t="s">
        <v>25</v>
      </c>
      <c r="G173" s="18" t="s">
        <v>24</v>
      </c>
    </row>
    <row r="174" spans="1:7" x14ac:dyDescent="0.25">
      <c r="A174" s="18">
        <v>47</v>
      </c>
      <c r="B174" s="9" t="s">
        <v>23</v>
      </c>
      <c r="C174" s="19"/>
      <c r="D174" s="18"/>
      <c r="E174" s="9"/>
      <c r="F174" s="18" t="s">
        <v>25</v>
      </c>
      <c r="G174" s="18" t="s">
        <v>24</v>
      </c>
    </row>
    <row r="175" spans="1:7" x14ac:dyDescent="0.25">
      <c r="A175" s="18">
        <v>48</v>
      </c>
      <c r="B175" s="9" t="s">
        <v>23</v>
      </c>
      <c r="C175" s="19"/>
      <c r="D175" s="18"/>
      <c r="E175" s="9"/>
      <c r="F175" s="18" t="s">
        <v>25</v>
      </c>
      <c r="G175" s="18" t="s">
        <v>24</v>
      </c>
    </row>
    <row r="176" spans="1:7" x14ac:dyDescent="0.25">
      <c r="A176" s="18">
        <v>49</v>
      </c>
      <c r="B176" s="9" t="s">
        <v>23</v>
      </c>
      <c r="C176" s="19"/>
      <c r="D176" s="18"/>
      <c r="E176" s="9"/>
      <c r="F176" s="18" t="s">
        <v>25</v>
      </c>
      <c r="G176" s="18" t="s">
        <v>24</v>
      </c>
    </row>
    <row r="177" spans="1:7" x14ac:dyDescent="0.25">
      <c r="A177" s="18">
        <v>50</v>
      </c>
      <c r="B177" s="9" t="s">
        <v>23</v>
      </c>
      <c r="C177" s="19"/>
      <c r="D177" s="18"/>
      <c r="E177" s="9"/>
      <c r="F177" s="18" t="s">
        <v>25</v>
      </c>
      <c r="G177" s="18" t="s">
        <v>24</v>
      </c>
    </row>
    <row r="178" spans="1:7" x14ac:dyDescent="0.25">
      <c r="A178" s="18">
        <v>51</v>
      </c>
      <c r="B178" s="9" t="s">
        <v>23</v>
      </c>
      <c r="C178" s="19"/>
      <c r="D178" s="18"/>
      <c r="E178" s="9"/>
      <c r="F178" s="18" t="s">
        <v>25</v>
      </c>
      <c r="G178" s="18" t="s">
        <v>24</v>
      </c>
    </row>
    <row r="179" spans="1:7" x14ac:dyDescent="0.25">
      <c r="A179" s="18">
        <v>52</v>
      </c>
      <c r="B179" s="9" t="s">
        <v>23</v>
      </c>
      <c r="C179" s="19"/>
      <c r="D179" s="18"/>
      <c r="E179" s="9"/>
      <c r="F179" s="18" t="s">
        <v>25</v>
      </c>
      <c r="G179" s="18" t="s">
        <v>24</v>
      </c>
    </row>
    <row r="180" spans="1:7" x14ac:dyDescent="0.25">
      <c r="A180" s="18">
        <v>53</v>
      </c>
      <c r="B180" s="9" t="s">
        <v>23</v>
      </c>
      <c r="C180" s="19"/>
      <c r="D180" s="18"/>
      <c r="E180" s="9"/>
      <c r="F180" s="18" t="s">
        <v>25</v>
      </c>
      <c r="G180" s="18" t="s">
        <v>24</v>
      </c>
    </row>
    <row r="181" spans="1:7" x14ac:dyDescent="0.25">
      <c r="A181" s="18">
        <v>54</v>
      </c>
      <c r="B181" s="9" t="s">
        <v>23</v>
      </c>
      <c r="C181" s="19"/>
      <c r="D181" s="18"/>
      <c r="E181" s="9"/>
      <c r="F181" s="18" t="s">
        <v>25</v>
      </c>
      <c r="G181" s="18" t="s">
        <v>24</v>
      </c>
    </row>
    <row r="182" spans="1:7" x14ac:dyDescent="0.25">
      <c r="A182" s="18">
        <v>55</v>
      </c>
      <c r="B182" s="9" t="s">
        <v>23</v>
      </c>
      <c r="C182" s="19"/>
      <c r="D182" s="18"/>
      <c r="E182" s="9"/>
      <c r="F182" s="18" t="s">
        <v>25</v>
      </c>
      <c r="G182" s="18" t="s">
        <v>24</v>
      </c>
    </row>
    <row r="183" spans="1:7" x14ac:dyDescent="0.25">
      <c r="A183" s="18">
        <v>56</v>
      </c>
      <c r="B183" s="9" t="s">
        <v>23</v>
      </c>
      <c r="C183" s="19"/>
      <c r="D183" s="18"/>
      <c r="E183" s="9"/>
      <c r="F183" s="18" t="s">
        <v>25</v>
      </c>
      <c r="G183" s="18" t="s">
        <v>24</v>
      </c>
    </row>
    <row r="184" spans="1:7" x14ac:dyDescent="0.25">
      <c r="A184" s="18">
        <v>57</v>
      </c>
      <c r="B184" s="9" t="s">
        <v>23</v>
      </c>
      <c r="C184" s="19"/>
      <c r="D184" s="18"/>
      <c r="E184" s="9"/>
      <c r="F184" s="18" t="s">
        <v>25</v>
      </c>
      <c r="G184" s="18" t="s">
        <v>24</v>
      </c>
    </row>
    <row r="185" spans="1:7" x14ac:dyDescent="0.25">
      <c r="A185" s="18">
        <v>58</v>
      </c>
      <c r="B185" s="9" t="s">
        <v>23</v>
      </c>
      <c r="C185" s="19"/>
      <c r="D185" s="18"/>
      <c r="E185" s="9"/>
      <c r="F185" s="18" t="s">
        <v>25</v>
      </c>
      <c r="G185" s="18" t="s">
        <v>24</v>
      </c>
    </row>
    <row r="186" spans="1:7" x14ac:dyDescent="0.25">
      <c r="A186" s="18">
        <v>59</v>
      </c>
      <c r="B186" s="9" t="s">
        <v>23</v>
      </c>
      <c r="C186" s="19"/>
      <c r="D186" s="18"/>
      <c r="E186" s="9"/>
      <c r="F186" s="18" t="s">
        <v>25</v>
      </c>
      <c r="G186" s="18" t="s">
        <v>24</v>
      </c>
    </row>
    <row r="187" spans="1:7" ht="25.5" x14ac:dyDescent="0.25">
      <c r="A187" s="18">
        <v>60</v>
      </c>
      <c r="B187" s="22" t="s">
        <v>230</v>
      </c>
      <c r="C187" s="19">
        <v>6588800</v>
      </c>
      <c r="D187" s="18" t="s">
        <v>16</v>
      </c>
      <c r="E187" s="49" t="s">
        <v>157</v>
      </c>
      <c r="F187" s="18" t="s">
        <v>22</v>
      </c>
      <c r="G187" s="22" t="s">
        <v>230</v>
      </c>
    </row>
    <row r="188" spans="1:7" ht="38.25" x14ac:dyDescent="0.25">
      <c r="A188" s="18">
        <v>61</v>
      </c>
      <c r="B188" s="22" t="s">
        <v>230</v>
      </c>
      <c r="C188" s="19">
        <v>354990</v>
      </c>
      <c r="D188" s="18" t="s">
        <v>16</v>
      </c>
      <c r="E188" s="49" t="s">
        <v>158</v>
      </c>
      <c r="F188" s="18" t="s">
        <v>22</v>
      </c>
      <c r="G188" s="22" t="s">
        <v>230</v>
      </c>
    </row>
    <row r="189" spans="1:7" ht="38.25" x14ac:dyDescent="0.25">
      <c r="A189" s="18">
        <v>62</v>
      </c>
      <c r="B189" s="22" t="s">
        <v>230</v>
      </c>
      <c r="C189" s="19">
        <v>864650</v>
      </c>
      <c r="D189" s="18" t="s">
        <v>16</v>
      </c>
      <c r="E189" s="51" t="s">
        <v>159</v>
      </c>
      <c r="F189" s="18" t="s">
        <v>22</v>
      </c>
      <c r="G189" s="22" t="s">
        <v>230</v>
      </c>
    </row>
    <row r="190" spans="1:7" ht="25.5" x14ac:dyDescent="0.25">
      <c r="A190" s="18">
        <v>63</v>
      </c>
      <c r="B190" s="22" t="s">
        <v>230</v>
      </c>
      <c r="C190" s="19">
        <v>4212720</v>
      </c>
      <c r="D190" s="18" t="s">
        <v>16</v>
      </c>
      <c r="E190" s="51" t="s">
        <v>161</v>
      </c>
      <c r="F190" s="18" t="s">
        <v>22</v>
      </c>
      <c r="G190" s="22" t="s">
        <v>230</v>
      </c>
    </row>
    <row r="191" spans="1:7" ht="51" x14ac:dyDescent="0.25">
      <c r="A191" s="18">
        <v>64</v>
      </c>
      <c r="B191" s="22" t="s">
        <v>230</v>
      </c>
      <c r="C191" s="19">
        <v>5765600</v>
      </c>
      <c r="D191" s="18" t="s">
        <v>16</v>
      </c>
      <c r="E191" s="51" t="s">
        <v>163</v>
      </c>
      <c r="F191" s="18" t="s">
        <v>22</v>
      </c>
      <c r="G191" s="22" t="s">
        <v>230</v>
      </c>
    </row>
    <row r="192" spans="1:7" ht="38.25" x14ac:dyDescent="0.25">
      <c r="A192" s="18">
        <v>65</v>
      </c>
      <c r="B192" s="22" t="s">
        <v>230</v>
      </c>
      <c r="C192" s="19">
        <v>165780</v>
      </c>
      <c r="D192" s="18" t="s">
        <v>16</v>
      </c>
      <c r="E192" s="51" t="s">
        <v>165</v>
      </c>
      <c r="F192" s="18" t="s">
        <v>22</v>
      </c>
      <c r="G192" s="22" t="s">
        <v>230</v>
      </c>
    </row>
    <row r="193" spans="1:7" ht="51" x14ac:dyDescent="0.25">
      <c r="A193" s="18">
        <v>66</v>
      </c>
      <c r="B193" s="22" t="s">
        <v>230</v>
      </c>
      <c r="C193" s="19">
        <v>2535500</v>
      </c>
      <c r="D193" s="18" t="s">
        <v>16</v>
      </c>
      <c r="E193" s="51" t="s">
        <v>167</v>
      </c>
      <c r="F193" s="18" t="s">
        <v>22</v>
      </c>
      <c r="G193" s="22" t="s">
        <v>230</v>
      </c>
    </row>
    <row r="194" spans="1:7" ht="38.25" x14ac:dyDescent="0.25">
      <c r="A194" s="18">
        <v>67</v>
      </c>
      <c r="B194" s="22" t="s">
        <v>230</v>
      </c>
      <c r="C194" s="19">
        <v>634125</v>
      </c>
      <c r="D194" s="18" t="s">
        <v>16</v>
      </c>
      <c r="E194" s="51" t="s">
        <v>169</v>
      </c>
      <c r="F194" s="18" t="s">
        <v>22</v>
      </c>
      <c r="G194" s="22" t="s">
        <v>230</v>
      </c>
    </row>
    <row r="195" spans="1:7" ht="25.5" x14ac:dyDescent="0.25">
      <c r="A195" s="18">
        <v>68</v>
      </c>
      <c r="B195" s="22" t="s">
        <v>230</v>
      </c>
      <c r="C195" s="19">
        <v>54620</v>
      </c>
      <c r="D195" s="18" t="s">
        <v>16</v>
      </c>
      <c r="E195" s="51" t="s">
        <v>171</v>
      </c>
      <c r="F195" s="18" t="s">
        <v>22</v>
      </c>
      <c r="G195" s="22" t="s">
        <v>230</v>
      </c>
    </row>
    <row r="196" spans="1:7" ht="25.5" x14ac:dyDescent="0.25">
      <c r="A196" s="18">
        <v>69</v>
      </c>
      <c r="B196" s="22" t="s">
        <v>230</v>
      </c>
      <c r="C196" s="19">
        <v>84485</v>
      </c>
      <c r="D196" s="18" t="s">
        <v>16</v>
      </c>
      <c r="E196" s="51" t="s">
        <v>173</v>
      </c>
      <c r="F196" s="18" t="s">
        <v>22</v>
      </c>
      <c r="G196" s="22" t="s">
        <v>230</v>
      </c>
    </row>
    <row r="197" spans="1:7" ht="38.25" x14ac:dyDescent="0.25">
      <c r="A197" s="18">
        <v>70</v>
      </c>
      <c r="B197" s="22" t="s">
        <v>230</v>
      </c>
      <c r="C197" s="19">
        <v>334860</v>
      </c>
      <c r="D197" s="18" t="s">
        <v>16</v>
      </c>
      <c r="E197" s="53" t="s">
        <v>175</v>
      </c>
      <c r="F197" s="18" t="s">
        <v>22</v>
      </c>
      <c r="G197" s="22" t="s">
        <v>230</v>
      </c>
    </row>
    <row r="198" spans="1:7" ht="51" x14ac:dyDescent="0.25">
      <c r="A198" s="18">
        <v>71</v>
      </c>
      <c r="B198" s="22" t="s">
        <v>230</v>
      </c>
      <c r="C198" s="19">
        <v>106260</v>
      </c>
      <c r="D198" s="18" t="s">
        <v>16</v>
      </c>
      <c r="E198" s="53" t="s">
        <v>177</v>
      </c>
      <c r="F198" s="18" t="s">
        <v>22</v>
      </c>
      <c r="G198" s="22" t="s">
        <v>230</v>
      </c>
    </row>
    <row r="199" spans="1:7" ht="25.5" x14ac:dyDescent="0.25">
      <c r="A199" s="18">
        <v>72</v>
      </c>
      <c r="B199" s="22" t="s">
        <v>230</v>
      </c>
      <c r="C199" s="19">
        <v>190240</v>
      </c>
      <c r="D199" s="18" t="s">
        <v>16</v>
      </c>
      <c r="E199" s="49" t="s">
        <v>178</v>
      </c>
      <c r="F199" s="18" t="s">
        <v>22</v>
      </c>
      <c r="G199" s="22" t="s">
        <v>230</v>
      </c>
    </row>
    <row r="200" spans="1:7" ht="38.25" x14ac:dyDescent="0.25">
      <c r="A200" s="18">
        <v>73</v>
      </c>
      <c r="B200" s="22" t="s">
        <v>230</v>
      </c>
      <c r="C200" s="19">
        <v>100120</v>
      </c>
      <c r="D200" s="18" t="s">
        <v>16</v>
      </c>
      <c r="E200" s="49" t="s">
        <v>180</v>
      </c>
      <c r="F200" s="18" t="s">
        <v>22</v>
      </c>
      <c r="G200" s="22" t="s">
        <v>230</v>
      </c>
    </row>
    <row r="201" spans="1:7" ht="38.25" x14ac:dyDescent="0.25">
      <c r="A201" s="18">
        <v>74</v>
      </c>
      <c r="B201" s="22" t="s">
        <v>230</v>
      </c>
      <c r="C201" s="19">
        <v>190240</v>
      </c>
      <c r="D201" s="18" t="s">
        <v>16</v>
      </c>
      <c r="E201" s="51" t="s">
        <v>181</v>
      </c>
      <c r="F201" s="18" t="s">
        <v>22</v>
      </c>
      <c r="G201" s="22" t="s">
        <v>230</v>
      </c>
    </row>
    <row r="202" spans="1:7" ht="51" x14ac:dyDescent="0.25">
      <c r="A202" s="18">
        <v>75</v>
      </c>
      <c r="B202" s="22" t="s">
        <v>230</v>
      </c>
      <c r="C202" s="19">
        <v>167730</v>
      </c>
      <c r="D202" s="18" t="s">
        <v>16</v>
      </c>
      <c r="E202" s="55" t="s">
        <v>182</v>
      </c>
      <c r="F202" s="18" t="s">
        <v>22</v>
      </c>
      <c r="G202" s="22" t="s">
        <v>230</v>
      </c>
    </row>
    <row r="203" spans="1:7" ht="38.25" x14ac:dyDescent="0.25">
      <c r="A203" s="18">
        <v>76</v>
      </c>
      <c r="B203" s="22" t="s">
        <v>230</v>
      </c>
      <c r="C203" s="19">
        <v>426900</v>
      </c>
      <c r="D203" s="18" t="s">
        <v>16</v>
      </c>
      <c r="E203" s="59" t="s">
        <v>183</v>
      </c>
      <c r="F203" s="18" t="s">
        <v>22</v>
      </c>
      <c r="G203" s="22" t="s">
        <v>230</v>
      </c>
    </row>
    <row r="204" spans="1:7" ht="51" x14ac:dyDescent="0.25">
      <c r="A204" s="18">
        <v>77</v>
      </c>
      <c r="B204" s="22" t="s">
        <v>230</v>
      </c>
      <c r="C204" s="19">
        <v>292540</v>
      </c>
      <c r="D204" s="18" t="s">
        <v>16</v>
      </c>
      <c r="E204" s="59" t="s">
        <v>184</v>
      </c>
      <c r="F204" s="18" t="s">
        <v>22</v>
      </c>
      <c r="G204" s="22" t="s">
        <v>230</v>
      </c>
    </row>
    <row r="205" spans="1:7" ht="25.5" x14ac:dyDescent="0.25">
      <c r="A205" s="18">
        <v>78</v>
      </c>
      <c r="B205" s="22" t="s">
        <v>230</v>
      </c>
      <c r="C205" s="19">
        <v>104410</v>
      </c>
      <c r="D205" s="18" t="s">
        <v>16</v>
      </c>
      <c r="E205" s="60" t="s">
        <v>185</v>
      </c>
      <c r="F205" s="18" t="s">
        <v>22</v>
      </c>
      <c r="G205" s="22" t="s">
        <v>230</v>
      </c>
    </row>
    <row r="206" spans="1:7" ht="38.25" x14ac:dyDescent="0.25">
      <c r="A206" s="18">
        <v>79</v>
      </c>
      <c r="B206" s="22" t="s">
        <v>230</v>
      </c>
      <c r="C206" s="19">
        <v>59165</v>
      </c>
      <c r="D206" s="18" t="s">
        <v>16</v>
      </c>
      <c r="E206" s="60" t="s">
        <v>186</v>
      </c>
      <c r="F206" s="18" t="s">
        <v>22</v>
      </c>
      <c r="G206" s="22" t="s">
        <v>230</v>
      </c>
    </row>
    <row r="207" spans="1:7" ht="25.5" x14ac:dyDescent="0.25">
      <c r="A207" s="18">
        <v>80</v>
      </c>
      <c r="B207" s="22" t="s">
        <v>230</v>
      </c>
      <c r="C207" s="19">
        <v>4879550</v>
      </c>
      <c r="D207" s="18" t="s">
        <v>16</v>
      </c>
      <c r="E207" s="60" t="s">
        <v>187</v>
      </c>
      <c r="F207" s="18" t="s">
        <v>22</v>
      </c>
      <c r="G207" s="22" t="s">
        <v>230</v>
      </c>
    </row>
    <row r="208" spans="1:7" ht="25.5" x14ac:dyDescent="0.25">
      <c r="A208" s="18">
        <v>81</v>
      </c>
      <c r="B208" s="22" t="s">
        <v>230</v>
      </c>
      <c r="C208" s="19">
        <v>228230</v>
      </c>
      <c r="D208" s="18" t="s">
        <v>16</v>
      </c>
      <c r="E208" s="60" t="s">
        <v>188</v>
      </c>
      <c r="F208" s="18" t="s">
        <v>22</v>
      </c>
      <c r="G208" s="22" t="s">
        <v>230</v>
      </c>
    </row>
    <row r="209" spans="1:7" ht="25.5" x14ac:dyDescent="0.25">
      <c r="A209" s="18">
        <v>82</v>
      </c>
      <c r="B209" s="22" t="s">
        <v>237</v>
      </c>
      <c r="C209" s="19">
        <v>362500</v>
      </c>
      <c r="D209" s="18" t="s">
        <v>16</v>
      </c>
      <c r="E209" s="59" t="s">
        <v>190</v>
      </c>
      <c r="F209" s="18" t="s">
        <v>22</v>
      </c>
      <c r="G209" s="22" t="s">
        <v>237</v>
      </c>
    </row>
    <row r="210" spans="1:7" ht="25.5" x14ac:dyDescent="0.25">
      <c r="A210" s="18">
        <v>83</v>
      </c>
      <c r="B210" s="22" t="s">
        <v>237</v>
      </c>
      <c r="C210" s="19">
        <v>96000</v>
      </c>
      <c r="D210" s="18" t="s">
        <v>16</v>
      </c>
      <c r="E210" s="59" t="s">
        <v>192</v>
      </c>
      <c r="F210" s="18" t="s">
        <v>22</v>
      </c>
      <c r="G210" s="22" t="s">
        <v>237</v>
      </c>
    </row>
    <row r="211" spans="1:7" ht="38.25" x14ac:dyDescent="0.25">
      <c r="A211" s="18">
        <v>84</v>
      </c>
      <c r="B211" s="22" t="s">
        <v>237</v>
      </c>
      <c r="C211" s="19">
        <v>266000</v>
      </c>
      <c r="D211" s="18" t="s">
        <v>16</v>
      </c>
      <c r="E211" s="59" t="s">
        <v>194</v>
      </c>
      <c r="F211" s="18" t="s">
        <v>22</v>
      </c>
      <c r="G211" s="22" t="s">
        <v>237</v>
      </c>
    </row>
    <row r="212" spans="1:7" ht="38.25" x14ac:dyDescent="0.25">
      <c r="A212" s="18">
        <v>85</v>
      </c>
      <c r="B212" s="22" t="s">
        <v>237</v>
      </c>
      <c r="C212" s="19">
        <v>80000</v>
      </c>
      <c r="D212" s="18" t="s">
        <v>16</v>
      </c>
      <c r="E212" s="59" t="s">
        <v>196</v>
      </c>
      <c r="F212" s="18" t="s">
        <v>22</v>
      </c>
      <c r="G212" s="22" t="s">
        <v>237</v>
      </c>
    </row>
    <row r="213" spans="1:7" ht="38.25" x14ac:dyDescent="0.25">
      <c r="A213" s="18">
        <v>86</v>
      </c>
      <c r="B213" s="22" t="s">
        <v>237</v>
      </c>
      <c r="C213" s="19">
        <v>2900000</v>
      </c>
      <c r="D213" s="18" t="s">
        <v>16</v>
      </c>
      <c r="E213" s="59" t="s">
        <v>198</v>
      </c>
      <c r="F213" s="18" t="s">
        <v>22</v>
      </c>
      <c r="G213" s="22" t="s">
        <v>237</v>
      </c>
    </row>
    <row r="214" spans="1:7" ht="51" x14ac:dyDescent="0.25">
      <c r="A214" s="18">
        <v>87</v>
      </c>
      <c r="B214" s="22" t="s">
        <v>237</v>
      </c>
      <c r="C214" s="19">
        <v>92000</v>
      </c>
      <c r="D214" s="18" t="s">
        <v>16</v>
      </c>
      <c r="E214" s="59" t="s">
        <v>200</v>
      </c>
      <c r="F214" s="18" t="s">
        <v>22</v>
      </c>
      <c r="G214" s="22" t="s">
        <v>237</v>
      </c>
    </row>
    <row r="215" spans="1:7" x14ac:dyDescent="0.25">
      <c r="A215" s="63" t="s">
        <v>26</v>
      </c>
      <c r="B215" s="63"/>
      <c r="C215" s="63"/>
      <c r="D215" s="63"/>
      <c r="E215" s="63"/>
      <c r="F215" s="63"/>
      <c r="G215" s="63"/>
    </row>
    <row r="216" spans="1:7" x14ac:dyDescent="0.25">
      <c r="A216" s="63"/>
      <c r="B216" s="63"/>
      <c r="C216" s="63"/>
      <c r="D216" s="63"/>
      <c r="E216" s="63"/>
      <c r="F216" s="63"/>
      <c r="G216" s="63"/>
    </row>
    <row r="217" spans="1:7" ht="42.75" x14ac:dyDescent="0.25">
      <c r="A217" s="26" t="s">
        <v>0</v>
      </c>
      <c r="B217" s="26" t="s">
        <v>7</v>
      </c>
      <c r="C217" s="26" t="s">
        <v>27</v>
      </c>
      <c r="D217" s="64" t="s">
        <v>28</v>
      </c>
      <c r="E217" s="65"/>
      <c r="F217" s="65"/>
      <c r="G217" s="66"/>
    </row>
    <row r="218" spans="1:7" x14ac:dyDescent="0.25">
      <c r="A218" s="9">
        <v>1</v>
      </c>
      <c r="B218" s="22" t="s">
        <v>202</v>
      </c>
      <c r="C218" s="22" t="s">
        <v>203</v>
      </c>
      <c r="D218" s="67">
        <f>C135+C136+C137</f>
        <v>4696050</v>
      </c>
      <c r="E218" s="67"/>
      <c r="F218" s="67"/>
      <c r="G218" s="67"/>
    </row>
    <row r="219" spans="1:7" x14ac:dyDescent="0.25">
      <c r="A219" s="9">
        <v>2</v>
      </c>
      <c r="B219" s="22" t="s">
        <v>208</v>
      </c>
      <c r="C219" s="22" t="s">
        <v>209</v>
      </c>
      <c r="D219" s="67">
        <f>C140+C141+C142+C143+C144+C145+C146+C147+C148+C149+C150+C151+C152+C153+C154+C155+C156+C157+C158+C159+C160+C161</f>
        <v>22925442</v>
      </c>
      <c r="E219" s="67"/>
      <c r="F219" s="67"/>
      <c r="G219" s="67"/>
    </row>
    <row r="220" spans="1:7" x14ac:dyDescent="0.25">
      <c r="A220" s="9">
        <v>3</v>
      </c>
      <c r="B220" s="22" t="s">
        <v>211</v>
      </c>
      <c r="C220" s="22" t="s">
        <v>212</v>
      </c>
      <c r="D220" s="67">
        <f>C138</f>
        <v>2300000</v>
      </c>
      <c r="E220" s="67"/>
      <c r="F220" s="67"/>
      <c r="G220" s="67"/>
    </row>
    <row r="221" spans="1:7" x14ac:dyDescent="0.25">
      <c r="A221" s="9">
        <v>4</v>
      </c>
      <c r="B221" s="22" t="s">
        <v>215</v>
      </c>
      <c r="C221" s="22" t="s">
        <v>216</v>
      </c>
      <c r="D221" s="67">
        <f>C124+C125</f>
        <v>13622500</v>
      </c>
      <c r="E221" s="67"/>
      <c r="F221" s="67"/>
      <c r="G221" s="67"/>
    </row>
    <row r="222" spans="1:7" ht="25.5" x14ac:dyDescent="0.25">
      <c r="A222" s="9">
        <v>5</v>
      </c>
      <c r="B222" s="22" t="s">
        <v>220</v>
      </c>
      <c r="C222" s="22" t="s">
        <v>221</v>
      </c>
      <c r="D222" s="67">
        <f>C168</f>
        <v>1020000</v>
      </c>
      <c r="E222" s="67"/>
      <c r="F222" s="67"/>
      <c r="G222" s="67"/>
    </row>
    <row r="223" spans="1:7" x14ac:dyDescent="0.25">
      <c r="A223" s="9">
        <v>6</v>
      </c>
      <c r="B223" s="22" t="s">
        <v>230</v>
      </c>
      <c r="C223" s="22" t="s">
        <v>231</v>
      </c>
      <c r="D223" s="67">
        <f>C187+C188+C189+C190+C191+C192+C193+C194+C195+C196+C197+C198+C199+C200+C201+C202+C203+C204+C205+C206+C207+C208</f>
        <v>28341515</v>
      </c>
      <c r="E223" s="67"/>
      <c r="F223" s="67"/>
      <c r="G223" s="67"/>
    </row>
    <row r="224" spans="1:7" x14ac:dyDescent="0.25">
      <c r="A224" s="9">
        <v>7</v>
      </c>
      <c r="B224" s="22" t="s">
        <v>233</v>
      </c>
      <c r="C224" s="22" t="s">
        <v>234</v>
      </c>
      <c r="D224" s="67">
        <f>C162</f>
        <v>518260</v>
      </c>
      <c r="E224" s="67"/>
      <c r="F224" s="67"/>
      <c r="G224" s="67"/>
    </row>
    <row r="225" spans="1:7" x14ac:dyDescent="0.25">
      <c r="A225" s="9">
        <v>8</v>
      </c>
      <c r="B225" s="22" t="s">
        <v>237</v>
      </c>
      <c r="C225" s="22" t="s">
        <v>238</v>
      </c>
      <c r="D225" s="67">
        <f>C209+C210+C211+C212+C213+C214</f>
        <v>3796500</v>
      </c>
      <c r="E225" s="67"/>
      <c r="F225" s="67"/>
      <c r="G225" s="67"/>
    </row>
    <row r="226" spans="1:7" x14ac:dyDescent="0.25">
      <c r="A226" s="9">
        <v>9</v>
      </c>
      <c r="B226" s="22" t="s">
        <v>240</v>
      </c>
      <c r="C226" s="22" t="s">
        <v>241</v>
      </c>
      <c r="D226" s="67">
        <f>C164</f>
        <v>1197500</v>
      </c>
      <c r="E226" s="67"/>
      <c r="F226" s="67"/>
      <c r="G226" s="67"/>
    </row>
    <row r="227" spans="1:7" x14ac:dyDescent="0.25">
      <c r="A227" s="9">
        <v>10</v>
      </c>
      <c r="B227" s="22" t="s">
        <v>244</v>
      </c>
      <c r="C227" s="22" t="s">
        <v>245</v>
      </c>
      <c r="D227" s="67">
        <f>C129</f>
        <v>60000</v>
      </c>
      <c r="E227" s="67"/>
      <c r="F227" s="67"/>
      <c r="G227" s="67"/>
    </row>
    <row r="228" spans="1:7" x14ac:dyDescent="0.25">
      <c r="A228" s="9">
        <v>11</v>
      </c>
      <c r="B228" s="17" t="s">
        <v>248</v>
      </c>
      <c r="C228" s="17" t="s">
        <v>249</v>
      </c>
      <c r="D228" s="67">
        <f>C128+C133</f>
        <v>1053600</v>
      </c>
      <c r="E228" s="67"/>
      <c r="F228" s="67"/>
      <c r="G228" s="67"/>
    </row>
    <row r="229" spans="1:7" x14ac:dyDescent="0.25">
      <c r="A229" s="9">
        <v>12</v>
      </c>
      <c r="B229" s="17" t="s">
        <v>254</v>
      </c>
      <c r="C229" s="17" t="s">
        <v>255</v>
      </c>
      <c r="D229" s="67">
        <f>C126</f>
        <v>574000</v>
      </c>
      <c r="E229" s="67"/>
      <c r="F229" s="67"/>
      <c r="G229" s="67"/>
    </row>
    <row r="231" spans="1:7" x14ac:dyDescent="0.25">
      <c r="A231" s="13"/>
      <c r="B231" s="70" t="s">
        <v>262</v>
      </c>
      <c r="C231" s="70"/>
      <c r="D231" s="70"/>
      <c r="E231" s="70"/>
      <c r="F231" s="70"/>
      <c r="G231" s="70"/>
    </row>
    <row r="232" spans="1:7" x14ac:dyDescent="0.25">
      <c r="B232" s="3"/>
      <c r="C232" s="3"/>
      <c r="D232" s="3"/>
      <c r="E232" s="3"/>
      <c r="F232" s="3"/>
      <c r="G232" s="3"/>
    </row>
    <row r="233" spans="1:7" ht="15" customHeight="1" x14ac:dyDescent="0.25">
      <c r="B233" s="68" t="s">
        <v>20</v>
      </c>
      <c r="C233" s="68"/>
      <c r="D233" s="68"/>
      <c r="E233" s="68"/>
      <c r="F233" s="68"/>
    </row>
    <row r="234" spans="1:7" x14ac:dyDescent="0.25">
      <c r="B234" s="68"/>
      <c r="C234" s="68"/>
      <c r="D234" s="68"/>
      <c r="E234" s="68"/>
      <c r="F234" s="68"/>
    </row>
  </sheetData>
  <mergeCells count="71">
    <mergeCell ref="D225:G225"/>
    <mergeCell ref="D226:G226"/>
    <mergeCell ref="D227:G227"/>
    <mergeCell ref="D228:G228"/>
    <mergeCell ref="D229:G229"/>
    <mergeCell ref="D220:G220"/>
    <mergeCell ref="D221:G221"/>
    <mergeCell ref="D222:G222"/>
    <mergeCell ref="D223:G223"/>
    <mergeCell ref="D224:G224"/>
    <mergeCell ref="D118:E118"/>
    <mergeCell ref="F118:G118"/>
    <mergeCell ref="G129:G130"/>
    <mergeCell ref="D115:E115"/>
    <mergeCell ref="F115:G115"/>
    <mergeCell ref="D116:E116"/>
    <mergeCell ref="F116:G116"/>
    <mergeCell ref="D117:E117"/>
    <mergeCell ref="F117:G117"/>
    <mergeCell ref="D119:E119"/>
    <mergeCell ref="F119:G119"/>
    <mergeCell ref="D112:E112"/>
    <mergeCell ref="F112:G112"/>
    <mergeCell ref="D113:E113"/>
    <mergeCell ref="F113:G113"/>
    <mergeCell ref="D114:E114"/>
    <mergeCell ref="F114:G114"/>
    <mergeCell ref="D109:E109"/>
    <mergeCell ref="F109:G109"/>
    <mergeCell ref="D110:E110"/>
    <mergeCell ref="F110:G110"/>
    <mergeCell ref="D111:E111"/>
    <mergeCell ref="F111:G111"/>
    <mergeCell ref="B95:F95"/>
    <mergeCell ref="G19:G20"/>
    <mergeCell ref="D107:E107"/>
    <mergeCell ref="F107:G107"/>
    <mergeCell ref="D108:E108"/>
    <mergeCell ref="F108:G108"/>
    <mergeCell ref="A1:G7"/>
    <mergeCell ref="A103:G103"/>
    <mergeCell ref="D105:E105"/>
    <mergeCell ref="F105:G105"/>
    <mergeCell ref="D106:E106"/>
    <mergeCell ref="F106:G106"/>
    <mergeCell ref="A19:A20"/>
    <mergeCell ref="B19:B20"/>
    <mergeCell ref="C19:C20"/>
    <mergeCell ref="D19:D20"/>
    <mergeCell ref="E19:E20"/>
    <mergeCell ref="F19:F20"/>
    <mergeCell ref="B21:F21"/>
    <mergeCell ref="B30:F30"/>
    <mergeCell ref="B53:F53"/>
    <mergeCell ref="B72:F72"/>
    <mergeCell ref="A215:G216"/>
    <mergeCell ref="D217:G217"/>
    <mergeCell ref="D218:G218"/>
    <mergeCell ref="B233:F234"/>
    <mergeCell ref="A121:G121"/>
    <mergeCell ref="B231:G231"/>
    <mergeCell ref="F123:G123"/>
    <mergeCell ref="A129:A130"/>
    <mergeCell ref="F129:F130"/>
    <mergeCell ref="A127:A128"/>
    <mergeCell ref="F127:F128"/>
    <mergeCell ref="G127:G128"/>
    <mergeCell ref="A131:A133"/>
    <mergeCell ref="F131:F133"/>
    <mergeCell ref="G131:G133"/>
    <mergeCell ref="D219:G219"/>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2023-02-22T05:24:49Z</dcterms:modified>
</cp:coreProperties>
</file>